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2 - PROCESOS ASEGURADORAS\EPUXUA EICE\ASEGURADORAS 2023\DOCUMENTOS ENTREGADOS PARA REVISIÓN\"/>
    </mc:Choice>
  </mc:AlternateContent>
  <bookViews>
    <workbookView xWindow="-110" yWindow="-110" windowWidth="23250" windowHeight="12570" tabRatio="848" firstSheet="1" activeTab="5"/>
  </bookViews>
  <sheets>
    <sheet name="METODOLOGÍA DE EVALUACIÓN" sheetId="1" r:id="rId1"/>
    <sheet name="COND ADIC. TRDMC" sheetId="3" r:id="rId2"/>
    <sheet name="COND ADIC. MANEJO GLOBAL" sheetId="4" r:id="rId3"/>
    <sheet name="COND ADIC. RCE" sheetId="11" r:id="rId4"/>
    <sheet name="COND ADIC. RCSP" sheetId="8" r:id="rId5"/>
    <sheet name="COND ADIC. IRF" sheetId="9" r:id="rId6"/>
  </sheets>
  <definedNames>
    <definedName name="_xlnm.Print_Area" localSheetId="5">'COND ADIC. IRF'!$A$1:$H$24</definedName>
    <definedName name="_xlnm.Print_Area" localSheetId="2">'COND ADIC. MANEJO GLOBAL'!$A$1:$I$31</definedName>
    <definedName name="_xlnm.Print_Area" localSheetId="4">'COND ADIC. RCSP'!$A$1:$I$45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B2" i="11" l="1"/>
  <c r="B2" i="8" s="1"/>
  <c r="B2" i="9" s="1"/>
  <c r="C10" i="11"/>
  <c r="C11" i="11" s="1"/>
  <c r="F27" i="4"/>
  <c r="C10" i="4"/>
  <c r="C11" i="4" s="1"/>
  <c r="C12" i="4" s="1"/>
  <c r="E23" i="3"/>
  <c r="C11" i="3"/>
  <c r="C12" i="3" s="1"/>
  <c r="C10" i="8" l="1"/>
  <c r="C10" i="9" s="1"/>
  <c r="C11" i="9" s="1"/>
  <c r="C12" i="9" s="1"/>
  <c r="G10" i="9"/>
  <c r="G12" i="9" s="1"/>
  <c r="H10" i="8"/>
  <c r="H12" i="8" s="1"/>
  <c r="H10" i="4"/>
  <c r="H11" i="4" s="1"/>
  <c r="H10" i="11"/>
  <c r="H11" i="11" s="1"/>
  <c r="H12" i="3"/>
  <c r="H11" i="3"/>
  <c r="H22" i="9"/>
  <c r="H44" i="8"/>
  <c r="I31" i="11"/>
  <c r="I28" i="4"/>
  <c r="H24" i="3"/>
  <c r="F43" i="8"/>
  <c r="H23" i="3"/>
  <c r="H11" i="8" l="1"/>
  <c r="G11" i="9"/>
  <c r="H12" i="4"/>
  <c r="I30" i="11" l="1"/>
  <c r="F30" i="11"/>
  <c r="H21" i="9" l="1"/>
  <c r="E21" i="9"/>
  <c r="I43" i="8"/>
  <c r="I27" i="4"/>
</calcChain>
</file>

<file path=xl/sharedStrings.xml><?xml version="1.0" encoding="utf-8"?>
<sst xmlns="http://schemas.openxmlformats.org/spreadsheetml/2006/main" count="223" uniqueCount="118">
  <si>
    <t>FORMATO No. 3  EVALUACIÓN DE LAS CONDICIONES TÉCNICAS ADICIONALES</t>
  </si>
  <si>
    <t>METODOLOGÍA DE EVALUACIÓN - APLICABLE A TODAS LAS PÓLIZAS</t>
  </si>
  <si>
    <r>
      <t xml:space="preserve">CONDICIONES ADICIONALES 
</t>
    </r>
    <r>
      <rPr>
        <b/>
        <sz val="12"/>
        <color rgb="FFFF0000"/>
        <rFont val="Arial Narrow"/>
        <family val="2"/>
      </rPr>
      <t xml:space="preserve">
QUE CONTIENEN SOLO TEXTO:</t>
    </r>
  </si>
  <si>
    <r>
      <t xml:space="preserve">Se otorgará el máximo puntaje asignado a las propuestas que las ofrezcan con el mismo texto y bajo las mismas condiciones o en condiciones superiores en beneficio de la Entidad.
Las propuestas que </t>
    </r>
    <r>
      <rPr>
        <b/>
        <u/>
        <sz val="13"/>
        <rFont val="Arial Narrow"/>
        <family val="2"/>
      </rPr>
      <t>modifiquen el texto</t>
    </r>
    <r>
      <rPr>
        <sz val="13"/>
        <rFont val="Arial Narrow"/>
        <family val="2"/>
      </rPr>
      <t xml:space="preserve">, sin que ello conlleve a la pérdida de la aplicabilidad y/u operatividad de la condición, </t>
    </r>
    <r>
      <rPr>
        <b/>
        <u/>
        <sz val="13"/>
        <rFont val="Arial Narrow"/>
        <family val="2"/>
      </rPr>
      <t>se le asignará el 50% del puntaje</t>
    </r>
    <r>
      <rPr>
        <sz val="13"/>
        <rFont val="Arial Narrow"/>
        <family val="2"/>
      </rPr>
      <t xml:space="preserve"> y las propuestas que no las ofrezcan se calificarán con cero (0) puntos. </t>
    </r>
  </si>
  <si>
    <r>
      <t xml:space="preserve">CONDICIONES ADICIONALES 
</t>
    </r>
    <r>
      <rPr>
        <b/>
        <sz val="12"/>
        <color rgb="FFFF0000"/>
        <rFont val="Arial Narrow"/>
        <family val="2"/>
      </rPr>
      <t xml:space="preserve">
QUE APLICAN SUBLÍMITES Y/O PLAZOS</t>
    </r>
  </si>
  <si>
    <t xml:space="preserve">Se otorgará el máximo puntaje asignado a las propuestas que las ofrezcan o se aproxime al sublímite y/o plazo señalado. Las demás ofertas se calificarán en forma proporcional al de la propuesta calificada con el maximo puntaje.
Para la aplicación de la calificación proporcional y descendente de coberturas y/o cláusulas que indiquen sublímites por evento / vigencia o agregado anual, se aplicará para la calificación de evento el 65% del puntaje establecido para la condición evaluada y el 35% para la de vigencia o agregado anual. 
De igual forma la oferta que contemple solamente sublímite para evento, se considerará para la calificación de los dos (2) aspectos, es decir, evento / vigencia o agregado anual.      </t>
  </si>
  <si>
    <r>
      <t xml:space="preserve">CONDICIONES ADICIONALES 
</t>
    </r>
    <r>
      <rPr>
        <b/>
        <sz val="12"/>
        <color rgb="FFFF0000"/>
        <rFont val="Arial Narrow"/>
        <family val="2"/>
      </rPr>
      <t xml:space="preserve">
QUE APLIQUEN PARA OFERTAS DE LÍMITES Y/O VALORES FIJOS
QUE SE REGISTREN EN TABLAS Y/O CONTENGAN RANGOS Y/O VALORES CON BASE EN LOS CUALES SE DEBE EFECTUAR EL OFRECIMIENTO.</t>
    </r>
  </si>
  <si>
    <r>
      <t xml:space="preserve">Las aseguradoras deben tener en cuenta:
</t>
    </r>
    <r>
      <rPr>
        <b/>
        <sz val="13"/>
        <rFont val="Arial Narrow"/>
        <family val="2"/>
      </rPr>
      <t>1.</t>
    </r>
    <r>
      <rPr>
        <sz val="13"/>
        <rFont val="Arial Narrow"/>
        <family val="2"/>
      </rPr>
      <t xml:space="preserve"> Para acceder a calificación, el oferente deberá registrar en forma expresa y de manera clara, el valor y/o límite que ofrece.  
</t>
    </r>
    <r>
      <rPr>
        <b/>
        <sz val="13"/>
        <rFont val="Arial Narrow"/>
        <family val="2"/>
      </rPr>
      <t xml:space="preserve">2. </t>
    </r>
    <r>
      <rPr>
        <sz val="13"/>
        <rFont val="Arial Narrow"/>
        <family val="2"/>
      </rPr>
      <t xml:space="preserve">Se otorga el máximo puntaje a la propuesta que dentro del rango o tabla se aproxime al máximo sublímite o plazo requerido y las demas ofertas se calificaran en forma proporcional a la propuesta calificada con el máximo puntaje.
</t>
    </r>
    <r>
      <rPr>
        <b/>
        <sz val="13"/>
        <rFont val="Arial Narrow"/>
        <family val="2"/>
      </rPr>
      <t>3.</t>
    </r>
    <r>
      <rPr>
        <sz val="13"/>
        <rFont val="Arial Narrow"/>
        <family val="2"/>
      </rPr>
      <t xml:space="preserve"> En el caso de presentar propuesta por un valor y/o límite diferente al establecido en los  rangos de la tabla, se tomará para la asignación de puntaje, el monto y/o límite del rango inmediatamente anterior al del valor ofrecido y el oferente acepta esta condición con la firma de la oferta y, de ser adjudicada la propuesta, expedirá la póliza con el valor indicado en la propuesta. </t>
    </r>
  </si>
  <si>
    <r>
      <t xml:space="preserve">CONDICIONES ADICIONALES 
</t>
    </r>
    <r>
      <rPr>
        <b/>
        <sz val="12"/>
        <color rgb="FFFF0000"/>
        <rFont val="Arial Narrow"/>
        <family val="2"/>
      </rPr>
      <t xml:space="preserve">
NOTAS </t>
    </r>
  </si>
  <si>
    <t>OBJETO DEL SEGURO</t>
  </si>
  <si>
    <t>INFORMACIÓN GENERAL:</t>
  </si>
  <si>
    <t>NIT.</t>
  </si>
  <si>
    <t>CRITERIOS DE EVALUACIÓN:</t>
  </si>
  <si>
    <t>CONDICIÓN REQUERIDA PARA EVALUACIÓN</t>
  </si>
  <si>
    <t>CRITERIO DE EVALUACIÓN</t>
  </si>
  <si>
    <t>PUNTAJE 
ESTABLECIDO</t>
  </si>
  <si>
    <t>OFRECIMIENTO
DEL OFERENTE</t>
  </si>
  <si>
    <t>PUNTAJE 
OBTENIDO POR EL OFERENTE</t>
  </si>
  <si>
    <t>ANTICIPO DE INDEMNIZACIÓN DEL 50%</t>
  </si>
  <si>
    <t>MÁXIMO CALIFICACIÓN</t>
  </si>
  <si>
    <t>CALIFICACIÓN DEL OFERENTE</t>
  </si>
  <si>
    <t>GRUPO No. 1</t>
  </si>
  <si>
    <t>Se califica  el número de restablecimientos ofrecidos.</t>
  </si>
  <si>
    <t>PUNTOS</t>
  </si>
  <si>
    <t>Ofrecimiento adicional de $500.000.000 al límite básico.</t>
  </si>
  <si>
    <t>Ofrecimiento adicional de $300.000.000 al límite básico.</t>
  </si>
  <si>
    <r>
      <t xml:space="preserve">PROCESOS VERBALES SUMARIOS </t>
    </r>
    <r>
      <rPr>
        <b/>
        <u/>
        <sz val="13"/>
        <color rgb="FFFF0000"/>
        <rFont val="Arial Narrow"/>
        <family val="2"/>
      </rPr>
      <t>EN LO DISCIPLINARIO</t>
    </r>
  </si>
  <si>
    <t>Ofrecimiento adicional de $20.000.000 al límite básico.</t>
  </si>
  <si>
    <t>Ofrecimiento adicional de $30.000.000 al límite básico.</t>
  </si>
  <si>
    <t>Ofrecimiento adicional de $40.000.000 al límite básico.</t>
  </si>
  <si>
    <r>
      <t>PROCESOS VERBALES</t>
    </r>
    <r>
      <rPr>
        <b/>
        <sz val="13"/>
        <color rgb="FFFF0000"/>
        <rFont val="Arial Narrow"/>
        <family val="2"/>
      </rPr>
      <t xml:space="preserve"> SUMARIOS DE RESPONSABILIDAD FISCAL</t>
    </r>
  </si>
  <si>
    <r>
      <t xml:space="preserve">BONO POR NO RECLAMACIÓN DIEZ (10%) POR CIENTO
</t>
    </r>
    <r>
      <rPr>
        <sz val="13"/>
        <rFont val="Arial Narrow"/>
        <family val="2"/>
      </rPr>
      <t xml:space="preserve">
Está entendido y acordado que se otorga un descuento 10% de bono por no reclamación, pagadero a la expiración como devolución de prima bruta. Queda expresamente convenido y aceptado que la aseguradora efectuará el pago de la devolución del monto a que tenga derecho la entidad asegurada, por concepto de la Cláusula de Bono por no Reclamación, sin sujetar el mismo a la renovación y/o prórroga de la póliza, con la misma aseguradora y/o reaseguradores siempre y cuando la vigencia sea mínimo de un año.
De igual forma se acuerdo que la aseguradora presentará a la entidad asegurada la liquidación de la devolución correspondiente, dentro de los treinta (30) días siguientes a la fecha de vencimiento de cada período anual de la vigencia de la póliza previa certificación expedida por el asegurado a la expiración de la póliza de no conocimiento de hechos o circunstancias que puedan afectar la póliza. “Lo anterior sujeto a carta de liberación de responsabilidad por parte del asegurado”.</t>
    </r>
  </si>
  <si>
    <t>Se califica el otorgamiento del Estudio de Riesgos</t>
  </si>
  <si>
    <t>Se califica el menor número de días una vez demostrada ocurrencia y cuantía.</t>
  </si>
  <si>
    <t>OFRECIMIENTO
DEL PROPONENTE</t>
  </si>
  <si>
    <t>PUNTAJE 
OBTENIDO POR EL PROPONENTE</t>
  </si>
  <si>
    <t>CALIFICACIÓN DEL PROPONENTE</t>
  </si>
  <si>
    <r>
      <t xml:space="preserve">El Asegurado precisa que las condiciones, coberturas, cláusulas, límites y/o plazo indicados a continuación </t>
    </r>
    <r>
      <rPr>
        <b/>
        <u/>
        <sz val="13"/>
        <rFont val="Arial Narrow"/>
        <family val="2"/>
      </rPr>
      <t>no son de obligatorio ofrecimiento</t>
    </r>
    <r>
      <rPr>
        <sz val="13"/>
        <rFont val="Arial Narrow"/>
        <family val="2"/>
      </rPr>
      <t xml:space="preserve"> y  las aseguradoras participantes tienen la postedad de decidir su ofrecimiento. 
Para su evaluación se considerarán los siguientes criterios que corresponden a los generales aplicables, por lo tanto en el caso que se estipulen criterios particulares dentro del contenido de las condiciones, estos primarán sobre los generales:
Las aseguradoras deben tener en cuenta que el ofrecimiento de condiciones que presten beneficio a la Entidad adicionales a las relacionadas en cada póliza pero que son en exceso a las mismas; no serán objeto de asignación de puntaje adicional a esos exceso y solo evaluables con base en los criterios que esten definidos en cada condición, no obstante la presentación de éstas obliga a la Aseguradora a su otorgamiento en caso de que el contrato le sea adjudicado y el oferente con la firma de la propuesta acepta esta condición.</t>
    </r>
  </si>
  <si>
    <t xml:space="preserve">TOMADOR: </t>
  </si>
  <si>
    <t xml:space="preserve">ASEGURADO:  </t>
  </si>
  <si>
    <t xml:space="preserve">BENEFICIARIOS: </t>
  </si>
  <si>
    <t>TERCEROS AFECTADOS</t>
  </si>
  <si>
    <t>TOMADOR:</t>
  </si>
  <si>
    <t xml:space="preserve">ASEGURADO: </t>
  </si>
  <si>
    <t xml:space="preserve">BENEFICIARIO:  </t>
  </si>
  <si>
    <t>GRUPO No. 3</t>
  </si>
  <si>
    <t>RESTABLECIMIENTO AUTOMÁTICO DEL LÍMITE ASEGURADO POR PAGO DE SINIESTRO, HASTA UNA (1) VEZ EL LÍMITE CONTRATADO CON COBRO DE PRIMA A PRORRATA.</t>
  </si>
  <si>
    <t>1. PÓLIZA DE SEGURO DE TODO RIESGO DAÑOS MATERIALES COMBINADOS</t>
  </si>
  <si>
    <t>NOTA:</t>
  </si>
  <si>
    <t>CADA SUBLÍMITE OFRECIDO EN FORMA ADICIONAL QUEDA CONTEMPLADO DENTRO DEL LÍMITE ASEGURADO.</t>
  </si>
  <si>
    <r>
      <rPr>
        <b/>
        <sz val="13"/>
        <rFont val="Arial Narrow"/>
        <family val="2"/>
      </rPr>
      <t xml:space="preserve">NOTA 1:
</t>
    </r>
    <r>
      <rPr>
        <sz val="13"/>
        <rFont val="Arial Narrow"/>
        <family val="2"/>
      </rPr>
      <t xml:space="preserve">Las aseguradoras deben señalar expresamente en su propuesta las Condiciones Adicionales que ofrece especificando los límites, periodos y demás información necesaria para su evaluación de acuerdo con las condiciones de cada una de ellas, en caso que manifieste </t>
    </r>
    <r>
      <rPr>
        <b/>
        <sz val="13"/>
        <rFont val="Arial Narrow"/>
        <family val="2"/>
      </rPr>
      <t>"SE OTORGA" ó "SI</t>
    </r>
    <r>
      <rPr>
        <sz val="13"/>
        <rFont val="Arial Narrow"/>
        <family val="2"/>
      </rPr>
      <t xml:space="preserve">"  u otra expresión que implica que si esta otorgando la condición, pero no este especificado en el </t>
    </r>
    <r>
      <rPr>
        <b/>
        <sz val="13"/>
        <rFont val="Arial Narrow"/>
        <family val="2"/>
      </rPr>
      <t>criterio de evaluación</t>
    </r>
    <r>
      <rPr>
        <sz val="13"/>
        <rFont val="Arial Narrow"/>
        <family val="2"/>
      </rPr>
      <t xml:space="preserve"> límite alguno, periodo o este como una condición abierta, la calificación será del 30% del puntaje establecido.
</t>
    </r>
    <r>
      <rPr>
        <b/>
        <sz val="13"/>
        <rFont val="Arial Narrow"/>
        <family val="2"/>
      </rPr>
      <t>NOTA 2:</t>
    </r>
    <r>
      <rPr>
        <sz val="13"/>
        <rFont val="Arial Narrow"/>
        <family val="2"/>
      </rPr>
      <t xml:space="preserve">
En caso que indique  </t>
    </r>
    <r>
      <rPr>
        <b/>
        <sz val="13"/>
        <rFont val="Arial Narrow"/>
        <family val="2"/>
      </rPr>
      <t>"SE OTORGA"</t>
    </r>
    <r>
      <rPr>
        <sz val="13"/>
        <rFont val="Arial Narrow"/>
        <family val="2"/>
      </rPr>
      <t xml:space="preserve"> ó </t>
    </r>
    <r>
      <rPr>
        <b/>
        <sz val="13"/>
        <rFont val="Arial Narrow"/>
        <family val="2"/>
      </rPr>
      <t xml:space="preserve">"SI" </t>
    </r>
    <r>
      <rPr>
        <sz val="13"/>
        <rFont val="Arial Narrow"/>
        <family val="2"/>
      </rPr>
      <t xml:space="preserve">u otra expresión que implica que si esta otorgando la condición, la Entidad  entenderá que las mismas fueron ofrecidas al máximo límite o periodo y por lo tanto se </t>
    </r>
    <r>
      <rPr>
        <b/>
        <sz val="13"/>
        <rFont val="Arial Narrow"/>
        <family val="2"/>
      </rPr>
      <t>asignará el mayor puntaje al límite y período requerido</t>
    </r>
    <r>
      <rPr>
        <sz val="13"/>
        <rFont val="Arial Narrow"/>
        <family val="2"/>
      </rPr>
      <t xml:space="preserve"> y de ser adjudicada la propuesta, la aseguradora expedirá la póliza con las condiciones máximas exigidas de ese criterio en particular. </t>
    </r>
  </si>
  <si>
    <r>
      <t xml:space="preserve">Se califica  el aumento </t>
    </r>
    <r>
      <rPr>
        <b/>
        <u/>
        <sz val="13"/>
        <rFont val="Arial Narrow"/>
        <family val="2"/>
      </rPr>
      <t>adicional</t>
    </r>
    <r>
      <rPr>
        <b/>
        <sz val="13"/>
        <rFont val="Arial Narrow"/>
        <family val="2"/>
      </rPr>
      <t xml:space="preserve"> del porcentaje ofrecido.</t>
    </r>
  </si>
  <si>
    <r>
      <t xml:space="preserve">Se califica en Condiciones Adicionales el aumento </t>
    </r>
    <r>
      <rPr>
        <b/>
        <u/>
        <sz val="13"/>
        <rFont val="Arial Narrow"/>
        <family val="2"/>
      </rPr>
      <t>adicional</t>
    </r>
    <r>
      <rPr>
        <b/>
        <sz val="13"/>
        <rFont val="Arial Narrow"/>
        <family val="2"/>
      </rPr>
      <t xml:space="preserve"> del porcentaje ofrecido.
</t>
    </r>
    <r>
      <rPr>
        <b/>
        <sz val="13"/>
        <color rgb="FFFF0000"/>
        <rFont val="Arial Narrow"/>
        <family val="2"/>
      </rPr>
      <t>Hasta un máximo del 20%</t>
    </r>
  </si>
  <si>
    <r>
      <t xml:space="preserve">Se califica el aumento </t>
    </r>
    <r>
      <rPr>
        <b/>
        <u/>
        <sz val="13"/>
        <rFont val="Arial Narrow"/>
        <family val="2"/>
      </rPr>
      <t>adicional</t>
    </r>
    <r>
      <rPr>
        <b/>
        <sz val="13"/>
        <rFont val="Arial Narrow"/>
        <family val="2"/>
      </rPr>
      <t xml:space="preserve"> del límite asegurado.
</t>
    </r>
    <r>
      <rPr>
        <b/>
        <sz val="13"/>
        <color rgb="FFFF0000"/>
        <rFont val="Arial Narrow"/>
        <family val="2"/>
      </rPr>
      <t>SIN COBRO DE PRIMA</t>
    </r>
  </si>
  <si>
    <r>
      <t xml:space="preserve">Se califical el aumento </t>
    </r>
    <r>
      <rPr>
        <b/>
        <u/>
        <sz val="13"/>
        <rFont val="Arial Narrow"/>
        <family val="2"/>
      </rPr>
      <t>adicional</t>
    </r>
    <r>
      <rPr>
        <b/>
        <sz val="13"/>
        <rFont val="Arial Narrow"/>
        <family val="2"/>
      </rPr>
      <t xml:space="preserve"> del porcentaje ofrecido</t>
    </r>
  </si>
  <si>
    <t>Superior a 1,5 veces y hasta 2,0 veces</t>
  </si>
  <si>
    <t>Superior a 2,0 veces y hasta 2,5 veces</t>
  </si>
  <si>
    <t>Superior a 2,5 veces y hasta 3,0 veces</t>
  </si>
  <si>
    <r>
      <t xml:space="preserve">Se califica el aumento </t>
    </r>
    <r>
      <rPr>
        <b/>
        <u/>
        <sz val="13"/>
        <rFont val="Arial Narrow"/>
        <family val="2"/>
      </rPr>
      <t xml:space="preserve">adicional </t>
    </r>
    <r>
      <rPr>
        <b/>
        <sz val="13"/>
        <rFont val="Arial Narrow"/>
        <family val="2"/>
      </rPr>
      <t xml:space="preserve">del límite asegurado.
</t>
    </r>
    <r>
      <rPr>
        <b/>
        <sz val="13"/>
        <color rgb="FFFF0000"/>
        <rFont val="Arial Narrow"/>
        <family val="2"/>
      </rPr>
      <t>SIN COBRO DE PRIMA</t>
    </r>
  </si>
  <si>
    <r>
      <t xml:space="preserve">Se califica  el aumento </t>
    </r>
    <r>
      <rPr>
        <b/>
        <u/>
        <sz val="13"/>
        <rFont val="Arial Narrow"/>
        <family val="2"/>
      </rPr>
      <t>adicional</t>
    </r>
    <r>
      <rPr>
        <b/>
        <sz val="13"/>
        <rFont val="Arial Narrow"/>
        <family val="2"/>
      </rPr>
      <t xml:space="preserve"> del 
sublímite por
</t>
    </r>
    <r>
      <rPr>
        <b/>
        <sz val="13"/>
        <color rgb="FFFF0000"/>
        <rFont val="Arial Narrow"/>
        <family val="2"/>
      </rPr>
      <t>PERSONA Y POR CADA PROCESO PARA CADA UNA DE LAS PERSONAS</t>
    </r>
  </si>
  <si>
    <r>
      <t xml:space="preserve">RENUNCIA A LA APLICACIÓN DE SEGURO INSUFICIENTE Y/O INFRASEGURO
</t>
    </r>
    <r>
      <rPr>
        <b/>
        <sz val="13"/>
        <rFont val="Arial Narrow"/>
        <family val="2"/>
      </rPr>
      <t xml:space="preserve">
Siempre y cuando la diferencia entre el valor asegurado y el valor asegurable no sea superior al 10%.</t>
    </r>
    <r>
      <rPr>
        <b/>
        <sz val="13"/>
        <color rgb="FFFF0000"/>
        <rFont val="Arial Narrow"/>
        <family val="2"/>
      </rPr>
      <t xml:space="preserve"> </t>
    </r>
  </si>
  <si>
    <r>
      <rPr>
        <b/>
        <sz val="13"/>
        <color rgb="FF0070C0"/>
        <rFont val="Arial Narrow"/>
        <family val="2"/>
      </rPr>
      <t xml:space="preserve">INCREMENTO DEL LÍMITE BÁSICO PARA LA COBERTURA DE </t>
    </r>
    <r>
      <rPr>
        <b/>
        <u/>
        <sz val="13"/>
        <color rgb="FF0070C0"/>
        <rFont val="Arial Narrow"/>
        <family val="2"/>
      </rPr>
      <t>PERJUICIOS O DETRIMENTO PATRIMONIAL.</t>
    </r>
  </si>
  <si>
    <r>
      <t xml:space="preserve">Se califica el aumento </t>
    </r>
    <r>
      <rPr>
        <b/>
        <u/>
        <sz val="13"/>
        <rFont val="Arial Narrow"/>
        <family val="2"/>
      </rPr>
      <t>adicional</t>
    </r>
    <r>
      <rPr>
        <b/>
        <sz val="13"/>
        <rFont val="Arial Narrow"/>
        <family val="2"/>
      </rPr>
      <t xml:space="preserve"> del límite asegurado, </t>
    </r>
    <r>
      <rPr>
        <b/>
        <u/>
        <sz val="13"/>
        <rFont val="Arial Narrow"/>
        <family val="2"/>
      </rPr>
      <t>únicamente</t>
    </r>
    <r>
      <rPr>
        <b/>
        <sz val="13"/>
        <rFont val="Arial Narrow"/>
        <family val="2"/>
      </rPr>
      <t xml:space="preserve"> relacionados en la tabla de rangos en la condición requerida para la evaluación.
</t>
    </r>
    <r>
      <rPr>
        <b/>
        <sz val="13"/>
        <color rgb="FFFF0000"/>
        <rFont val="Arial Narrow"/>
        <family val="2"/>
      </rPr>
      <t>SIN COBRO DE PRIMA</t>
    </r>
  </si>
  <si>
    <r>
      <rPr>
        <b/>
        <sz val="13"/>
        <color rgb="FF0070C0"/>
        <rFont val="Arial Narrow"/>
        <family val="2"/>
      </rPr>
      <t xml:space="preserve">INCREMENTO DEL LÍMITE BÁSICO PARA LA COBERTURA DE </t>
    </r>
    <r>
      <rPr>
        <b/>
        <u/>
        <sz val="13"/>
        <color rgb="FF0070C0"/>
        <rFont val="Arial Narrow"/>
        <family val="2"/>
      </rPr>
      <t xml:space="preserve">GASTOS DE DEFENSA.
</t>
    </r>
    <r>
      <rPr>
        <b/>
        <u/>
        <sz val="13"/>
        <rFont val="Arial Narrow"/>
        <family val="2"/>
      </rPr>
      <t>Incluidos en el límite de Perjuicios o Detrimento Patrimonial sin cobro de prima.</t>
    </r>
  </si>
  <si>
    <r>
      <t xml:space="preserve">Se califica el aumento adicional del límite asegurado, únicamente relacionados en la tabla de rangos en la condición requerida para la evaluación.
</t>
    </r>
    <r>
      <rPr>
        <b/>
        <sz val="13"/>
        <color rgb="FFFF0000"/>
        <rFont val="Arial Narrow"/>
        <family val="2"/>
      </rPr>
      <t>SIN COBRO DE PRIMA</t>
    </r>
  </si>
  <si>
    <r>
      <t xml:space="preserve">Límite adicional al básico mayor a </t>
    </r>
    <r>
      <rPr>
        <b/>
        <sz val="13"/>
        <rFont val="Arial Narrow"/>
        <family val="2"/>
      </rPr>
      <t>$300.000.000 y hasta $500.000.000</t>
    </r>
  </si>
  <si>
    <r>
      <t xml:space="preserve">Límite adicional al básico mayor a </t>
    </r>
    <r>
      <rPr>
        <b/>
        <sz val="13"/>
        <rFont val="Arial Narrow"/>
        <family val="2"/>
      </rPr>
      <t>$500.000.000 y hasta $1.000.000.000</t>
    </r>
    <r>
      <rPr>
        <sz val="11"/>
        <color theme="1"/>
        <rFont val="Calibri"/>
        <family val="2"/>
        <scheme val="minor"/>
      </rPr>
      <t/>
    </r>
  </si>
  <si>
    <r>
      <t xml:space="preserve">Límite adicional al básico mayor a </t>
    </r>
    <r>
      <rPr>
        <b/>
        <sz val="13"/>
        <rFont val="Arial Narrow"/>
        <family val="2"/>
      </rPr>
      <t>$1.000.000.000 y hasta $2.000.000.000</t>
    </r>
    <r>
      <rPr>
        <sz val="11"/>
        <color theme="1"/>
        <rFont val="Calibri"/>
        <family val="2"/>
        <scheme val="minor"/>
      </rPr>
      <t/>
    </r>
  </si>
  <si>
    <t>Ofrecimiento adicional de $100.000.000 al límite básico.</t>
  </si>
  <si>
    <r>
      <t xml:space="preserve">OFRECIMIENTO DE ESTUDIO DE RIESGOS CON COSTO A CARGO DE LA ASEGURADORA (SURVEY)
</t>
    </r>
    <r>
      <rPr>
        <sz val="13"/>
        <rFont val="Arial Narrow"/>
        <family val="2"/>
      </rPr>
      <t>Las recomendaciones, sugerencias y/o demás aspectos que se deriven del resultado de este estudio, no generarán exigencia de implementación de medidas de prevención y/o control de riesgo, aplicación de garantías o cualquier tipo de compromiso para el asegurado, así como la modificación de las condiciones ofertadas.  
El estudio deberá realizarse dentro de los cuatro (4) primeros meses de la vigencia de la póliza, para lo cual la aseguradora se compromete a presentar dentro de los primeros treinta (30) dias calendarios, contados a partir de la fecha del inicio de la vigencia de la póliza, el cronograma en el que se indiquen las actividades que desarrollará para tal efecto y los funcionarios y/o firma externa que llevarán a cabo las mismas.</t>
    </r>
  </si>
  <si>
    <r>
      <t xml:space="preserve">RESTABLECIMIENTO </t>
    </r>
    <r>
      <rPr>
        <b/>
        <u/>
        <sz val="13"/>
        <color rgb="FF0070C0"/>
        <rFont val="Arial Narrow"/>
        <family val="2"/>
      </rPr>
      <t xml:space="preserve"> ADICIONAL</t>
    </r>
    <r>
      <rPr>
        <b/>
        <sz val="13"/>
        <color rgb="FF0070C0"/>
        <rFont val="Arial Narrow"/>
        <family val="2"/>
      </rPr>
      <t xml:space="preserve"> AUTOMÁTICO DEL LÍMITE ASEGURADO POR PAGO DE SINIESTRO, HASTA UNA (1) VEZ EL LÍMITE CONTRATADO CON COBRO DE PRIMA A PRORRATA</t>
    </r>
  </si>
  <si>
    <r>
      <t xml:space="preserve">Se califica el número de reestablecimientos </t>
    </r>
    <r>
      <rPr>
        <b/>
        <u/>
        <sz val="13"/>
        <color rgb="FF0070C0"/>
        <rFont val="Arial Narrow"/>
        <family val="2"/>
      </rPr>
      <t>adicionales,</t>
    </r>
    <r>
      <rPr>
        <b/>
        <sz val="13"/>
        <rFont val="Arial Narrow"/>
        <family val="2"/>
      </rPr>
      <t xml:space="preserve">  </t>
    </r>
    <r>
      <rPr>
        <b/>
        <u/>
        <sz val="13"/>
        <rFont val="Arial Narrow"/>
        <family val="2"/>
      </rPr>
      <t>únicamente relacionados en la tabla de rangos</t>
    </r>
    <r>
      <rPr>
        <b/>
        <sz val="13"/>
        <rFont val="Arial Narrow"/>
        <family val="2"/>
      </rPr>
      <t xml:space="preserve"> en la condición requerida para la evaluación.</t>
    </r>
  </si>
  <si>
    <r>
      <t xml:space="preserve">ASISTENCIA DOMICILIARIA
</t>
    </r>
    <r>
      <rPr>
        <b/>
        <sz val="13"/>
        <rFont val="Arial Narrow"/>
        <family val="2"/>
      </rPr>
      <t>Bajo esta condición la aseguradora se compromete a brindar el servicio de asistencia domiciliaria a la sede principal de la Entidad, para los servicios de plomería, electricidad y cerrajería. Acorde con las políticas establecidas en los clausulados particulares de cada aseguradora.</t>
    </r>
  </si>
  <si>
    <t>Se califica el otorgamiento de esta Asistencia.</t>
  </si>
  <si>
    <t>AUTORIZACIÓN EXPRESA AL ASEGURADO PARA ATENCIÓN DE DAÑOS POR SINIESTROS CUYO VALOR NO EXCEDA $150.000.000.</t>
  </si>
  <si>
    <r>
      <t xml:space="preserve">Se califica el aumento </t>
    </r>
    <r>
      <rPr>
        <b/>
        <u/>
        <sz val="13"/>
        <rFont val="Arial Narrow"/>
        <family val="2"/>
      </rPr>
      <t>adiciona</t>
    </r>
    <r>
      <rPr>
        <b/>
        <sz val="13"/>
        <rFont val="Arial Narrow"/>
        <family val="2"/>
      </rPr>
      <t xml:space="preserve">l del sublímite para la autorización expresa para la atención de siniestros.
</t>
    </r>
    <r>
      <rPr>
        <b/>
        <sz val="13"/>
        <color rgb="FFFF0000"/>
        <rFont val="Arial Narrow"/>
        <family val="2"/>
      </rPr>
      <t>Hasta un monto total de 
$300.000.000</t>
    </r>
  </si>
  <si>
    <t>Ofrecimiento de un (1) cargo adicional</t>
  </si>
  <si>
    <t>Ofrecimiento de dos (2) cargos adicionales</t>
  </si>
  <si>
    <t>EMPRESA PÚBLICA DEL MUNICIPIO DE SOACHA, EPUXUA AVANZA E.I.C.E</t>
  </si>
  <si>
    <r>
      <t xml:space="preserve">Amparar todos los  activos (bienes inmuebles y muebles) de propiedad de la </t>
    </r>
    <r>
      <rPr>
        <b/>
        <sz val="13"/>
        <color rgb="FFFF0000"/>
        <rFont val="Arial"/>
        <family val="2"/>
      </rPr>
      <t>EMPRESA PÚBLICA DEL MUNICIPIO DE SOACHA, EPUXUA AVANZA E.I.C.E</t>
    </r>
    <r>
      <rPr>
        <sz val="13"/>
        <color theme="1"/>
        <rFont val="Arial"/>
        <family val="2"/>
      </rPr>
      <t xml:space="preserve">, o aquellos que se encuentren bajo su control, tenencia, responsabilidad o custodia, contra los daños o pérdidas materiales a consecuencia de cualquier riesgo, tanto por eventos internos o externos, incluyendo las pérdidas consecuenciales por todo concepto y en general los recibidos a cualquier título o por los que tenga algún interés asegurable, ubicados en el territorio nacional o por aquellos que por su naturaleza se deban trasladar a nivel mundial, dentro o fuera de las instalaciones del asegurado y/o en predios de terceros o a la intemperie y los utilizados en desarrollo del objeto social de la  </t>
    </r>
    <r>
      <rPr>
        <b/>
        <sz val="13"/>
        <color rgb="FFFF0000"/>
        <rFont val="Arial"/>
        <family val="2"/>
      </rPr>
      <t>EMPRESA PÚBLICA DEL MUNICIPIO DE SOACHA, EPUXUA AVANZA E.I.C.E.</t>
    </r>
  </si>
  <si>
    <t>901.511.522-4</t>
  </si>
  <si>
    <r>
      <rPr>
        <b/>
        <sz val="13"/>
        <color rgb="FF0070C0"/>
        <rFont val="Arial Narrow"/>
        <family val="2"/>
      </rPr>
      <t>GASTOS ADICIONALES.</t>
    </r>
    <r>
      <rPr>
        <b/>
        <sz val="13"/>
        <rFont val="Arial Narrow"/>
        <family val="2"/>
      </rPr>
      <t xml:space="preserve">
Sublímite  por la suma de </t>
    </r>
    <r>
      <rPr>
        <b/>
        <sz val="13"/>
        <color rgb="FFFF0000"/>
        <rFont val="Arial Narrow"/>
        <family val="2"/>
      </rPr>
      <t>$200.000.000</t>
    </r>
    <r>
      <rPr>
        <b/>
        <sz val="13"/>
        <rFont val="Arial Narrow"/>
        <family val="2"/>
      </rPr>
      <t>,  incluido en el valor asegurado,sin aplicación de deducible y combinado para los gastos relacionados en en Anexo No. 1.</t>
    </r>
  </si>
  <si>
    <r>
      <t xml:space="preserve">Se califica el aumento </t>
    </r>
    <r>
      <rPr>
        <b/>
        <u/>
        <sz val="13"/>
        <rFont val="Arial Narrow"/>
        <family val="2"/>
      </rPr>
      <t>adicional</t>
    </r>
    <r>
      <rPr>
        <b/>
        <sz val="13"/>
        <rFont val="Arial Narrow"/>
        <family val="2"/>
      </rPr>
      <t xml:space="preserve"> del sublímite
</t>
    </r>
    <r>
      <rPr>
        <b/>
        <sz val="13"/>
        <color rgb="FFFF0000"/>
        <rFont val="Arial Narrow"/>
        <family val="2"/>
      </rPr>
      <t>Hasta un monto total de  $400.000.000</t>
    </r>
  </si>
  <si>
    <r>
      <t xml:space="preserve">Amparar los riesgos que impliquen menoscabo de los fondos y/o bienes de propiedad de </t>
    </r>
    <r>
      <rPr>
        <b/>
        <sz val="13"/>
        <color rgb="FFFF0000"/>
        <rFont val="Arial"/>
        <family val="2"/>
      </rPr>
      <t>EMPRESA PÚBLICA DEL MUNICIPIO DE SOACHA, EPUXUA AVANZA E.I.C.E</t>
    </r>
    <r>
      <rPr>
        <sz val="13"/>
        <color theme="1"/>
        <rFont val="Arial"/>
        <family val="2"/>
      </rPr>
      <t xml:space="preserve"> o que estén bajo su tenencia, control y/o responsabilidad causados por acciones u omisiones de sus servidores, que incurran en delitos contra la administración pública o fallos con responsabilidad fiscal, por incumplimiento de las disposiciones legales y reglamentarias, incluyendo el costo de la rendición de cuentas en caso de abandono del cargo o fallecimiento del empleado, en concordancia con la Resolución 014249 del 15 de mayo de 1992, aprobada por la Contraloría General de la República. </t>
    </r>
  </si>
  <si>
    <r>
      <rPr>
        <b/>
        <sz val="13"/>
        <color rgb="FF0070C0"/>
        <rFont val="Arial Narrow"/>
        <family val="2"/>
      </rPr>
      <t xml:space="preserve">INCREMENTO DEL LÍMITE BÁSICO PARA LA COBERTURA DE MANEJO GLOBAL.  LÍMITE </t>
    </r>
    <r>
      <rPr>
        <b/>
        <sz val="13"/>
        <color rgb="FFFF0000"/>
        <rFont val="Arial Narrow"/>
        <family val="2"/>
      </rPr>
      <t>$500.000.000.</t>
    </r>
    <r>
      <rPr>
        <b/>
        <sz val="13"/>
        <color rgb="FF0070C0"/>
        <rFont val="Arial Narrow"/>
        <family val="2"/>
      </rPr>
      <t xml:space="preserve">
</t>
    </r>
    <r>
      <rPr>
        <b/>
        <sz val="13"/>
        <rFont val="Arial Narrow"/>
        <family val="2"/>
      </rPr>
      <t xml:space="preserve">
EVENTO / AGREGADO ANUAL. </t>
    </r>
  </si>
  <si>
    <r>
      <t xml:space="preserve">Límite adicional al básico mayor a </t>
    </r>
    <r>
      <rPr>
        <b/>
        <sz val="13"/>
        <rFont val="Arial Narrow"/>
        <family val="2"/>
      </rPr>
      <t>$40.000.000 y hasta $80.000.000</t>
    </r>
  </si>
  <si>
    <r>
      <t xml:space="preserve">Límite adicional al básico mayor a </t>
    </r>
    <r>
      <rPr>
        <b/>
        <sz val="13"/>
        <rFont val="Arial Narrow"/>
        <family val="2"/>
      </rPr>
      <t>$80.000.000 y hasta $100.000.000</t>
    </r>
    <r>
      <rPr>
        <sz val="11"/>
        <color theme="1"/>
        <rFont val="Calibri"/>
        <family val="2"/>
        <scheme val="minor"/>
      </rPr>
      <t/>
    </r>
  </si>
  <si>
    <r>
      <t xml:space="preserve">Límite adicional al básico mayor a </t>
    </r>
    <r>
      <rPr>
        <b/>
        <sz val="13"/>
        <rFont val="Arial Narrow"/>
        <family val="2"/>
      </rPr>
      <t>$100.000.000 y hasta $120.000.000</t>
    </r>
    <r>
      <rPr>
        <sz val="11"/>
        <color theme="1"/>
        <rFont val="Calibri"/>
        <family val="2"/>
        <scheme val="minor"/>
      </rPr>
      <t/>
    </r>
  </si>
  <si>
    <r>
      <t xml:space="preserve">Límite adicional al básico mayor a </t>
    </r>
    <r>
      <rPr>
        <b/>
        <sz val="13"/>
        <rFont val="Arial Narrow"/>
        <family val="2"/>
      </rPr>
      <t>$120.000.000 y hasta $140.000.00</t>
    </r>
    <r>
      <rPr>
        <sz val="11"/>
        <color theme="1"/>
        <rFont val="Calibri"/>
        <family val="2"/>
        <scheme val="minor"/>
      </rPr>
      <t/>
    </r>
  </si>
  <si>
    <r>
      <t xml:space="preserve">Amparar los perjuicios patrimoniales y extrapatrimoniales que cause la  </t>
    </r>
    <r>
      <rPr>
        <b/>
        <sz val="13"/>
        <color rgb="FFFF0000"/>
        <rFont val="Arial"/>
        <family val="2"/>
      </rPr>
      <t>EMPRESA PÚBLICA DEL MUNICIPIO DE SOACHA, EPUXUA AVANZA E.I.C.E</t>
    </r>
    <r>
      <rPr>
        <sz val="13"/>
        <color theme="1"/>
        <rFont val="Arial"/>
        <family val="2"/>
      </rPr>
      <t xml:space="preserve"> como consecuencia de la Responsabilidad Civil Extracontractual originada dentro o fuera de sus instalaciones, en el desarrollo de sus actividades o en lo relacionado con ella, lo mismo que los actos de sus empleados y funcionarios o el personal para el apoyo a la gestión administrativa dentro y fuera del territorio nacional o por bienes que se encuentren  bajo tenencia, control y/o responsabilidad . 
</t>
    </r>
    <r>
      <rPr>
        <b/>
        <sz val="13"/>
        <color theme="1"/>
        <rFont val="Arial"/>
        <family val="2"/>
      </rPr>
      <t>Nota:</t>
    </r>
    <r>
      <rPr>
        <sz val="13"/>
        <color theme="1"/>
        <rFont val="Arial"/>
        <family val="2"/>
      </rPr>
      <t xml:space="preserve"> Se entenderán como terceros todas y cada una de las personas que circulen, ingresen, accedan o se encuentren en los predios de asegurado o por los cuales es responsable en su aseguramiento, independientemente que el asegurado le esté prestando un servicio objeto de su razón social. De igual forma se debe dar cobertura a los perjuicios que se lleguen a causar a familiares del funcionario o de terceros derivados de la realización de teletrabajo por parte de los funcionarios o los contratistas para el apoyo a la misionalidad o la la gestión o los perjucios que se lleguen a causar a bienes derivados de esta nueva modalidad de trabajo.</t>
    </r>
  </si>
  <si>
    <r>
      <rPr>
        <b/>
        <sz val="13"/>
        <color rgb="FF0070C0"/>
        <rFont val="Arial Narrow"/>
        <family val="2"/>
      </rPr>
      <t xml:space="preserve">INCREMENTO DEL LÍMITE BÁSICO PARA LA COBERTURA DE RESPONSABILIDAD CIVIL EXTRACONTRACTUAL </t>
    </r>
    <r>
      <rPr>
        <b/>
        <sz val="13"/>
        <color rgb="FFFF0000"/>
        <rFont val="Arial Narrow"/>
        <family val="2"/>
      </rPr>
      <t>$1.000.000.000</t>
    </r>
    <r>
      <rPr>
        <b/>
        <sz val="13"/>
        <rFont val="Arial Narrow"/>
        <family val="2"/>
      </rPr>
      <t xml:space="preserve">
EVENTO / AGREGADO ANUAL. 
Solo se acepta propuesta en los límites a continuación señalados, ofrecimientos de otros valores diferentes serán evaluados con cero (0) puntos).</t>
    </r>
  </si>
  <si>
    <r>
      <t xml:space="preserve">GASTOS MÉDICOS (sin aplicación de deducibles).
</t>
    </r>
    <r>
      <rPr>
        <b/>
        <sz val="13"/>
        <rFont val="Arial Narrow"/>
        <family val="2"/>
      </rPr>
      <t xml:space="preserve">
Sublímite</t>
    </r>
    <r>
      <rPr>
        <b/>
        <sz val="13"/>
        <color rgb="FFFF0000"/>
        <rFont val="Arial Narrow"/>
        <family val="2"/>
      </rPr>
      <t xml:space="preserve"> $25.000.000 </t>
    </r>
    <r>
      <rPr>
        <b/>
        <sz val="13"/>
        <rFont val="Arial Narrow"/>
        <family val="2"/>
      </rPr>
      <t xml:space="preserve">evento / </t>
    </r>
    <r>
      <rPr>
        <b/>
        <sz val="13"/>
        <color rgb="FFFF0000"/>
        <rFont val="Arial Narrow"/>
        <family val="2"/>
      </rPr>
      <t xml:space="preserve">$100.000.000 </t>
    </r>
    <r>
      <rPr>
        <b/>
        <sz val="13"/>
        <rFont val="Arial Narrow"/>
        <family val="2"/>
      </rPr>
      <t>agregado anual.</t>
    </r>
  </si>
  <si>
    <r>
      <t xml:space="preserve">Se califica el aumento </t>
    </r>
    <r>
      <rPr>
        <b/>
        <u/>
        <sz val="13"/>
        <rFont val="Arial Narrow"/>
        <family val="2"/>
      </rPr>
      <t>adicional</t>
    </r>
    <r>
      <rPr>
        <b/>
        <sz val="13"/>
        <rFont val="Arial Narrow"/>
        <family val="2"/>
      </rPr>
      <t xml:space="preserve"> del sublímite evento.
</t>
    </r>
    <r>
      <rPr>
        <b/>
        <sz val="13"/>
        <color rgb="FFFF0000"/>
        <rFont val="Arial Narrow"/>
        <family val="2"/>
      </rPr>
      <t>Hasta un monto total de $40.000.000</t>
    </r>
  </si>
  <si>
    <r>
      <t xml:space="preserve">Se califica el aumento </t>
    </r>
    <r>
      <rPr>
        <b/>
        <u/>
        <sz val="13"/>
        <rFont val="Arial Narrow"/>
        <family val="2"/>
      </rPr>
      <t>adicional</t>
    </r>
    <r>
      <rPr>
        <b/>
        <sz val="13"/>
        <rFont val="Arial Narrow"/>
        <family val="2"/>
      </rPr>
      <t xml:space="preserve"> del sublímite agregado anual.
</t>
    </r>
    <r>
      <rPr>
        <b/>
        <sz val="13"/>
        <color rgb="FFFF0000"/>
        <rFont val="Arial Narrow"/>
        <family val="2"/>
      </rPr>
      <t>Hasta un monto total de $120.000.000</t>
    </r>
  </si>
  <si>
    <r>
      <t xml:space="preserve">Se califica el aumento </t>
    </r>
    <r>
      <rPr>
        <b/>
        <u/>
        <sz val="13"/>
        <rFont val="Arial Narrow"/>
        <family val="2"/>
      </rPr>
      <t>adicional</t>
    </r>
    <r>
      <rPr>
        <b/>
        <sz val="13"/>
        <rFont val="Arial Narrow"/>
        <family val="2"/>
      </rPr>
      <t xml:space="preserve"> del sublímite
</t>
    </r>
    <r>
      <rPr>
        <b/>
        <sz val="13"/>
        <color rgb="FFFF0000"/>
        <rFont val="Arial Narrow"/>
        <family val="2"/>
      </rPr>
      <t>POR PERSONA</t>
    </r>
    <r>
      <rPr>
        <b/>
        <sz val="13"/>
        <rFont val="Arial Narrow"/>
        <family val="2"/>
      </rPr>
      <t xml:space="preserve">
</t>
    </r>
    <r>
      <rPr>
        <b/>
        <sz val="13"/>
        <color rgb="FFFF0000"/>
        <rFont val="Arial Narrow"/>
        <family val="2"/>
      </rPr>
      <t>Hasta un monto total de $120.000.000</t>
    </r>
  </si>
  <si>
    <r>
      <t xml:space="preserve">Amparar los perjuicios o detrimentos patrimoniales causados a la </t>
    </r>
    <r>
      <rPr>
        <b/>
        <sz val="13"/>
        <color rgb="FFFF0000"/>
        <rFont val="Arial Narrow"/>
        <family val="2"/>
      </rPr>
      <t>EMPRESA PÚBLICA DEL MUNICIPIO DE SOACHA, EPUXUA AVANZA E.I.C.E</t>
    </r>
    <r>
      <rPr>
        <sz val="13"/>
        <color theme="1"/>
        <rFont val="Arial Narrow"/>
        <family val="2"/>
      </rPr>
      <t>, como consecuencia de decisiones de gestión incorrectas, pero no dolosas, adoptadas y/o ejecutadas o inejecutadas, por los Servidores Públicos y/o funcionarios con regímenes de responsabilidad similares a los de los servidores públicos, cuyos cargos se relacionan en el presente Pliego de Condiciones.
Al igual que asumir los gastos de defensa (honorarios profesionales de abogados defensores y cauciones judiciales) según los límites por etapas procesales establecidos en este documento, en todo tipo de procesos, incluidos los penales siempre que se trate de delitos no dolosos; civiles; administrativos; iniciados por entes de control (Procuraduría, Contraloría o similares), investigaciones o procesos internos, o; por cualquier organismo oficial, en los que se discuta la responsabilidad correspondiente a los cargos asegurados.</t>
    </r>
  </si>
  <si>
    <t>EMPRESA PÚBLICA DEL MUNICIPIO DE SOACHA, EPUXUA AVANZA E.I.C.E Y/O CARGOS ASEGURADOS</t>
  </si>
  <si>
    <t>EMPRESA PÚBLICA DEL MUNICIPIO DE SOACHA, EPUXUA AVANZA E.I.C.E Y/O CARGOS ASEGURADOS Y/O TERCEROS AFECTADOS</t>
  </si>
  <si>
    <r>
      <t>Amparar bajo las condiciones de la Póliza de Infidelidad de Riesgos Financieros – IRF, las perdidas, daños y gastos en que tenga que incurrir la</t>
    </r>
    <r>
      <rPr>
        <b/>
        <sz val="13"/>
        <color rgb="FFFF0000"/>
        <rFont val="Arial"/>
        <family val="2"/>
      </rPr>
      <t xml:space="preserve"> EMPRESA PÚBLICA DEL MUNICIPIO DE SOACHA, EPUXUA AVANZA E.I.C.E</t>
    </r>
    <r>
      <rPr>
        <sz val="13"/>
        <rFont val="Arial"/>
        <family val="2"/>
      </rPr>
      <t>, como consecuencia de los riesgos a que está expuesto en el giro de su actividad, causados por empleados, terceros o en complicidad con éstos.</t>
    </r>
  </si>
  <si>
    <r>
      <t xml:space="preserve">CLÁUSULA DE NO TASACIÓN EN CASO DE SINIESTRO
</t>
    </r>
    <r>
      <rPr>
        <b/>
        <sz val="13"/>
        <rFont val="Arial Narrow"/>
        <family val="2"/>
      </rPr>
      <t>Sublímite de hasta</t>
    </r>
    <r>
      <rPr>
        <b/>
        <sz val="13"/>
        <color rgb="FFFF0000"/>
        <rFont val="Arial Narrow"/>
        <family val="2"/>
      </rPr>
      <t xml:space="preserve"> $50.000.000</t>
    </r>
    <r>
      <rPr>
        <b/>
        <sz val="13"/>
        <rFont val="Arial Narrow"/>
        <family val="2"/>
      </rPr>
      <t xml:space="preserve">, por siniestro. </t>
    </r>
  </si>
  <si>
    <r>
      <t xml:space="preserve">Se califica el aumento </t>
    </r>
    <r>
      <rPr>
        <b/>
        <u/>
        <sz val="13"/>
        <rFont val="Arial Narrow"/>
        <family val="2"/>
      </rPr>
      <t>adicional</t>
    </r>
    <r>
      <rPr>
        <b/>
        <sz val="13"/>
        <rFont val="Arial Narrow"/>
        <family val="2"/>
      </rPr>
      <t xml:space="preserve"> del sublímite
</t>
    </r>
    <r>
      <rPr>
        <b/>
        <sz val="13"/>
        <color rgb="FFFF0000"/>
        <rFont val="Arial Narrow"/>
        <family val="2"/>
      </rPr>
      <t>Hasta un monto total de $200.000.000</t>
    </r>
  </si>
  <si>
    <r>
      <t xml:space="preserve">COMPROMISO PARA EL PAGO DE LAS INDEMNIZACIONES
</t>
    </r>
    <r>
      <rPr>
        <b/>
        <sz val="13"/>
        <rFont val="Arial Narrow"/>
        <family val="2"/>
      </rPr>
      <t>Plazo de diez (10) días hábiles.</t>
    </r>
  </si>
  <si>
    <r>
      <t xml:space="preserve">RESPONSABILIDAD CIVIL PATRONAL
</t>
    </r>
    <r>
      <rPr>
        <b/>
        <sz val="13"/>
        <rFont val="Arial Narrow"/>
        <family val="2"/>
      </rPr>
      <t xml:space="preserve">
Sublímite de </t>
    </r>
    <r>
      <rPr>
        <b/>
        <sz val="13"/>
        <color rgb="FFFF0000"/>
        <rFont val="Arial Narrow"/>
        <family val="2"/>
      </rPr>
      <t>$100.000.000</t>
    </r>
    <r>
      <rPr>
        <b/>
        <sz val="13"/>
        <rFont val="Arial Narrow"/>
        <family val="2"/>
      </rPr>
      <t xml:space="preserve"> persona / </t>
    </r>
    <r>
      <rPr>
        <b/>
        <sz val="13"/>
        <color rgb="FFFF0000"/>
        <rFont val="Arial Narrow"/>
        <family val="2"/>
      </rPr>
      <t>$1.000.000.000  Agregado anual.</t>
    </r>
  </si>
  <si>
    <r>
      <t>Se califica el aumento</t>
    </r>
    <r>
      <rPr>
        <b/>
        <u/>
        <sz val="13"/>
        <rFont val="Arial Narrow"/>
        <family val="2"/>
      </rPr>
      <t xml:space="preserve"> adicional</t>
    </r>
    <r>
      <rPr>
        <b/>
        <sz val="13"/>
        <rFont val="Arial Narrow"/>
        <family val="2"/>
      </rPr>
      <t xml:space="preserve"> del sublímite
</t>
    </r>
    <r>
      <rPr>
        <b/>
        <sz val="13"/>
        <color rgb="FFFF0000"/>
        <rFont val="Arial Narrow"/>
        <family val="2"/>
      </rPr>
      <t>AGREGADO ANUAL</t>
    </r>
    <r>
      <rPr>
        <b/>
        <sz val="13"/>
        <rFont val="Arial Narrow"/>
        <family val="2"/>
      </rPr>
      <t xml:space="preserve">
</t>
    </r>
    <r>
      <rPr>
        <b/>
        <sz val="13"/>
        <color rgb="FFFF0000"/>
        <rFont val="Arial Narrow"/>
        <family val="2"/>
      </rPr>
      <t>Hasta un monto total de $200.000.000</t>
    </r>
  </si>
  <si>
    <r>
      <t xml:space="preserve">Sublímite de </t>
    </r>
    <r>
      <rPr>
        <b/>
        <sz val="13"/>
        <color rgb="FFFF0000"/>
        <rFont val="Arial Narrow"/>
        <family val="2"/>
      </rPr>
      <t xml:space="preserve">$2.500.000.000 </t>
    </r>
    <r>
      <rPr>
        <b/>
        <sz val="13"/>
        <rFont val="Arial Narrow"/>
        <family val="2"/>
      </rPr>
      <t xml:space="preserve">evento /agregado anual.
Incluido los Gastos de Defensa. </t>
    </r>
  </si>
  <si>
    <t xml:space="preserve">Ofrecimiento adicional superior a $100.000.000 y hasta $200.000.000 </t>
  </si>
  <si>
    <t>Ofrecimiento adicional superior a 200.000.000 y hasta $300.000.000</t>
  </si>
  <si>
    <t xml:space="preserve">Ofrecimiento adicional superior a $300.000.000 y hasta $400.000.000 </t>
  </si>
  <si>
    <t>Ofrecimiento adicional superior a $400.000.000 y hasta $500.000.000</t>
  </si>
  <si>
    <r>
      <t>Sublímite de</t>
    </r>
    <r>
      <rPr>
        <b/>
        <sz val="13"/>
        <color rgb="FFFF0000"/>
        <rFont val="Arial Narrow"/>
        <family val="2"/>
      </rPr>
      <t xml:space="preserve"> $1.50.000.000 </t>
    </r>
    <r>
      <rPr>
        <b/>
        <sz val="13"/>
        <rFont val="Arial Narrow"/>
        <family val="2"/>
      </rPr>
      <t>evento / agregado anual.
Incluidos en el límite de Perjuicios o Detrimento Patrimonial sin cobro de prima.</t>
    </r>
  </si>
  <si>
    <t>Ofrecimiento adicional de $200.000.000 al límite básico.</t>
  </si>
  <si>
    <t>Ofrecimiento adicional de $400.000.000 al límite básico.</t>
  </si>
  <si>
    <t>Ofrecimiento adicional de $10.000.000 al límite básico.</t>
  </si>
  <si>
    <t xml:space="preserve">COBERTURA PARA DOS (2) CARGOS ADICIONALES SIN COBRO DE PRIMA </t>
  </si>
  <si>
    <t>2. PÓLIZA DE SEGURO GLOBAL DE MANEJO PARA ENTIDADES OFICIALES</t>
  </si>
  <si>
    <t>3. PÓLIZA DE SEGURO DE RESPONSABILIDAD CIVIL EXTRACONTRACTUAL</t>
  </si>
  <si>
    <t>4. PÓLIZA DE RESPONSABILIDAD CIVIL SERVIDORES PÚBLICOS</t>
  </si>
  <si>
    <t>5. PÓLIZA DE INFIDELIDAD Y RIESGOS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</si>
</sst>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39" x14ac:knownFonts="1">
    <font>
      <sz val="11"/>
      <color theme="1"/>
      <name val="Calibri"/>
      <family val="2"/>
      <scheme val="minor"/>
    </font>
    <font>
      <sz val="11"/>
      <color theme="1"/>
      <name val="Calibri"/>
      <family val="2"/>
      <scheme val="minor"/>
    </font>
    <font>
      <sz val="12"/>
      <name val="Arial Narrow"/>
      <family val="2"/>
    </font>
    <font>
      <b/>
      <sz val="16"/>
      <name val="Arial Narrow"/>
      <family val="2"/>
    </font>
    <font>
      <b/>
      <sz val="14"/>
      <color rgb="FF0070C0"/>
      <name val="Arial Narrow"/>
      <family val="2"/>
    </font>
    <font>
      <b/>
      <sz val="18"/>
      <color rgb="FFFF0000"/>
      <name val="Arial Narrow"/>
      <family val="2"/>
    </font>
    <font>
      <sz val="13"/>
      <name val="Arial Narrow"/>
      <family val="2"/>
    </font>
    <font>
      <b/>
      <u/>
      <sz val="13"/>
      <name val="Arial Narrow"/>
      <family val="2"/>
    </font>
    <font>
      <b/>
      <sz val="12"/>
      <color rgb="FF0070C0"/>
      <name val="Arial Narrow"/>
      <family val="2"/>
    </font>
    <font>
      <b/>
      <sz val="12"/>
      <color rgb="FFFF0000"/>
      <name val="Arial Narrow"/>
      <family val="2"/>
    </font>
    <font>
      <b/>
      <sz val="12"/>
      <name val="Arial Narrow"/>
      <family val="2"/>
    </font>
    <font>
      <b/>
      <sz val="13"/>
      <name val="Arial Narrow"/>
      <family val="2"/>
    </font>
    <font>
      <i/>
      <sz val="10"/>
      <name val="Arial Narrow"/>
      <family val="2"/>
    </font>
    <font>
      <sz val="11"/>
      <color theme="1"/>
      <name val="Calibri"/>
      <family val="2"/>
    </font>
    <font>
      <b/>
      <sz val="13"/>
      <color rgb="FF0000FF"/>
      <name val="Arial Narrow"/>
      <family val="2"/>
    </font>
    <font>
      <sz val="12"/>
      <name val="Arial"/>
      <family val="2"/>
    </font>
    <font>
      <b/>
      <sz val="14"/>
      <name val="Arial Narrow"/>
      <family val="2"/>
    </font>
    <font>
      <b/>
      <sz val="13"/>
      <color rgb="FFFF0000"/>
      <name val="Arial"/>
      <family val="2"/>
    </font>
    <font>
      <sz val="13"/>
      <name val="Verdana"/>
      <family val="2"/>
    </font>
    <font>
      <b/>
      <sz val="13"/>
      <color rgb="FFFF0000"/>
      <name val="Arial Narrow"/>
      <family val="2"/>
    </font>
    <font>
      <b/>
      <sz val="13"/>
      <color theme="0"/>
      <name val="Arial Narrow"/>
      <family val="2"/>
    </font>
    <font>
      <b/>
      <sz val="13"/>
      <color indexed="12"/>
      <name val="Arial Narrow"/>
      <family val="2"/>
    </font>
    <font>
      <b/>
      <sz val="13"/>
      <color rgb="FF0070C0"/>
      <name val="Arial Narrow"/>
      <family val="2"/>
    </font>
    <font>
      <b/>
      <sz val="13"/>
      <color theme="3"/>
      <name val="Arial Narrow"/>
      <family val="2"/>
    </font>
    <font>
      <b/>
      <sz val="13"/>
      <color rgb="FF002060"/>
      <name val="Arial Narrow"/>
      <family val="2"/>
    </font>
    <font>
      <b/>
      <u/>
      <sz val="13"/>
      <color rgb="FFFF0000"/>
      <name val="Arial Narrow"/>
      <family val="2"/>
    </font>
    <font>
      <sz val="10"/>
      <name val="Arial"/>
      <family val="2"/>
    </font>
    <font>
      <b/>
      <u/>
      <sz val="13"/>
      <color rgb="FF0070C0"/>
      <name val="Arial Narrow"/>
      <family val="2"/>
    </font>
    <font>
      <b/>
      <sz val="14"/>
      <color rgb="FFC00000"/>
      <name val="Arial Narrow"/>
      <family val="2"/>
    </font>
    <font>
      <b/>
      <sz val="18"/>
      <color theme="4"/>
      <name val="Arial Narrow"/>
      <family val="2"/>
    </font>
    <font>
      <b/>
      <sz val="18"/>
      <color theme="1"/>
      <name val="Arial Narrow"/>
      <family val="2"/>
    </font>
    <font>
      <b/>
      <sz val="12"/>
      <color theme="1"/>
      <name val="Arial Narrow"/>
      <family val="2"/>
    </font>
    <font>
      <b/>
      <sz val="13"/>
      <color theme="1"/>
      <name val="Arial Narrow"/>
      <family val="2"/>
    </font>
    <font>
      <b/>
      <sz val="18"/>
      <name val="Arial Narrow"/>
      <family val="2"/>
    </font>
    <font>
      <i/>
      <sz val="9"/>
      <name val="Arial Narrow"/>
      <family val="2"/>
    </font>
    <font>
      <b/>
      <sz val="13"/>
      <color theme="1"/>
      <name val="Arial"/>
      <family val="2"/>
    </font>
    <font>
      <sz val="13"/>
      <color theme="1"/>
      <name val="Arial"/>
      <family val="2"/>
    </font>
    <font>
      <sz val="13"/>
      <name val="Arial"/>
      <family val="2"/>
    </font>
    <font>
      <sz val="13"/>
      <color theme="1"/>
      <name val="Arial Narrow"/>
      <family val="2"/>
    </font>
  </fonts>
  <fills count="15">
    <fill>
      <patternFill patternType="none"/>
    </fill>
    <fill>
      <patternFill patternType="gray125"/>
    </fill>
    <fill>
      <patternFill patternType="solid">
        <fgColor rgb="FFA6EEFC"/>
        <bgColor rgb="FF000000"/>
      </patternFill>
    </fill>
    <fill>
      <patternFill patternType="solid">
        <fgColor rgb="FFFFFFFF"/>
        <bgColor rgb="FF000000"/>
      </patternFill>
    </fill>
    <fill>
      <patternFill patternType="solid">
        <fgColor rgb="FFA6EEFC"/>
        <bgColor indexed="64"/>
      </patternFill>
    </fill>
    <fill>
      <patternFill patternType="solid">
        <fgColor theme="0" tint="-0.14999847407452621"/>
        <bgColor indexed="64"/>
      </patternFill>
    </fill>
    <fill>
      <patternFill patternType="solid">
        <fgColor indexed="9"/>
        <bgColor indexed="64"/>
      </patternFill>
    </fill>
    <fill>
      <patternFill patternType="solid">
        <fgColor rgb="FFFFFFCC"/>
        <bgColor indexed="64"/>
      </patternFill>
    </fill>
    <fill>
      <patternFill patternType="solid">
        <fgColor rgb="FF00B0F0"/>
        <bgColor indexed="64"/>
      </patternFill>
    </fill>
    <fill>
      <patternFill patternType="solid">
        <fgColor theme="5" tint="0.79998168889431442"/>
        <bgColor indexed="64"/>
      </patternFill>
    </fill>
    <fill>
      <patternFill patternType="solid">
        <fgColor rgb="FFCCFFFF"/>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64"/>
      </patternFill>
    </fill>
  </fills>
  <borders count="5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medium">
        <color indexed="64"/>
      </right>
      <top/>
      <bottom style="thin">
        <color indexed="64"/>
      </bottom>
      <diagonal/>
    </border>
  </borders>
  <cellStyleXfs count="3">
    <xf numFmtId="0" fontId="0" fillId="0" borderId="0"/>
    <xf numFmtId="43" fontId="1" fillId="0" borderId="0" applyFont="0" applyFill="0" applyBorder="0" applyAlignment="0" applyProtection="0"/>
    <xf numFmtId="0" fontId="26" fillId="0" borderId="0"/>
  </cellStyleXfs>
  <cellXfs count="270">
    <xf numFmtId="0" fontId="0" fillId="0" borderId="0" xfId="0"/>
    <xf numFmtId="0" fontId="6" fillId="0" borderId="0" xfId="0" applyFont="1" applyFill="1" applyBorder="1" applyAlignment="1">
      <alignment horizontal="justify" vertical="center" wrapText="1"/>
    </xf>
    <xf numFmtId="0" fontId="2" fillId="0" borderId="0" xfId="0" applyFont="1" applyFill="1" applyBorder="1" applyAlignment="1">
      <alignment vertical="center" wrapText="1"/>
    </xf>
    <xf numFmtId="0" fontId="2" fillId="0" borderId="0" xfId="0" applyFont="1" applyFill="1" applyBorder="1" applyAlignment="1">
      <alignment horizontal="left" vertical="center" wrapText="1"/>
    </xf>
    <xf numFmtId="0" fontId="13" fillId="0" borderId="0" xfId="0" applyFont="1" applyFill="1" applyBorder="1"/>
    <xf numFmtId="0" fontId="6" fillId="0" borderId="0" xfId="0" applyFont="1" applyFill="1" applyBorder="1" applyAlignment="1">
      <alignment vertical="center" wrapText="1"/>
    </xf>
    <xf numFmtId="0" fontId="14" fillId="3" borderId="0" xfId="0" applyFont="1" applyFill="1" applyBorder="1" applyAlignment="1">
      <alignment vertical="center" wrapText="1"/>
    </xf>
    <xf numFmtId="0" fontId="12" fillId="3" borderId="0" xfId="0" applyFont="1" applyFill="1" applyBorder="1" applyAlignment="1">
      <alignment horizontal="left" vertical="center" wrapText="1"/>
    </xf>
    <xf numFmtId="43" fontId="6" fillId="0" borderId="0" xfId="1" applyFont="1" applyFill="1" applyBorder="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left" vertical="center" wrapText="1"/>
    </xf>
    <xf numFmtId="0" fontId="15" fillId="0" borderId="0" xfId="0" applyFont="1"/>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6" fillId="0" borderId="0" xfId="0" applyFont="1" applyFill="1" applyAlignment="1">
      <alignment vertical="center" wrapText="1"/>
    </xf>
    <xf numFmtId="0" fontId="18" fillId="0" borderId="0" xfId="0" applyFont="1" applyFill="1" applyAlignment="1">
      <alignment vertical="center" wrapText="1"/>
    </xf>
    <xf numFmtId="0" fontId="11" fillId="0" borderId="13" xfId="0" applyFont="1" applyFill="1" applyBorder="1" applyAlignment="1">
      <alignment horizontal="right" vertical="center" wrapText="1"/>
    </xf>
    <xf numFmtId="0" fontId="11" fillId="0" borderId="29" xfId="0" applyFont="1" applyFill="1" applyBorder="1" applyAlignment="1">
      <alignment horizontal="right" vertical="center" wrapText="1"/>
    </xf>
    <xf numFmtId="0" fontId="11" fillId="0" borderId="31" xfId="0" applyFont="1" applyFill="1" applyBorder="1" applyAlignment="1">
      <alignment horizontal="right" vertical="center" wrapText="1"/>
    </xf>
    <xf numFmtId="0" fontId="11" fillId="7" borderId="33" xfId="0" applyFont="1" applyFill="1" applyBorder="1" applyAlignment="1">
      <alignment horizontal="center" vertical="center" wrapText="1"/>
    </xf>
    <xf numFmtId="43" fontId="11" fillId="7" borderId="34" xfId="1" applyFont="1" applyFill="1" applyBorder="1" applyAlignment="1">
      <alignment horizontal="center" vertical="center" wrapText="1"/>
    </xf>
    <xf numFmtId="43" fontId="20" fillId="8" borderId="34" xfId="1" applyFont="1" applyFill="1" applyBorder="1" applyAlignment="1">
      <alignment horizontal="center" vertical="center" wrapText="1"/>
    </xf>
    <xf numFmtId="0" fontId="21" fillId="6" borderId="0" xfId="0" applyFont="1" applyFill="1" applyAlignment="1">
      <alignment vertical="center" wrapText="1"/>
    </xf>
    <xf numFmtId="0" fontId="11" fillId="0" borderId="34" xfId="0" applyFont="1" applyFill="1" applyBorder="1" applyAlignment="1">
      <alignment horizontal="center" vertical="center" wrapText="1"/>
    </xf>
    <xf numFmtId="2" fontId="23" fillId="9" borderId="34" xfId="1" applyNumberFormat="1" applyFont="1" applyFill="1" applyBorder="1" applyAlignment="1">
      <alignment horizontal="center" vertical="center" wrapText="1"/>
    </xf>
    <xf numFmtId="2" fontId="21" fillId="6" borderId="8" xfId="0" applyNumberFormat="1" applyFont="1" applyFill="1" applyBorder="1" applyAlignment="1">
      <alignment horizontal="center" vertical="center" wrapText="1"/>
    </xf>
    <xf numFmtId="2" fontId="21" fillId="10" borderId="8" xfId="0" applyNumberFormat="1" applyFont="1" applyFill="1" applyBorder="1" applyAlignment="1">
      <alignment horizontal="center" vertical="center" wrapText="1"/>
    </xf>
    <xf numFmtId="0" fontId="12" fillId="11" borderId="0" xfId="0" applyFont="1" applyFill="1" applyAlignment="1">
      <alignment horizontal="left" vertical="center" wrapText="1"/>
    </xf>
    <xf numFmtId="43" fontId="6" fillId="0" borderId="0" xfId="1" applyFont="1" applyFill="1" applyAlignment="1">
      <alignment horizontal="center" vertical="center" wrapText="1"/>
    </xf>
    <xf numFmtId="43" fontId="21" fillId="6" borderId="0" xfId="1" applyFont="1" applyFill="1" applyAlignment="1">
      <alignment vertical="center" wrapText="1"/>
    </xf>
    <xf numFmtId="0" fontId="4" fillId="0" borderId="0" xfId="0" applyFont="1" applyFill="1" applyBorder="1" applyAlignment="1">
      <alignment vertical="center" wrapText="1"/>
    </xf>
    <xf numFmtId="0" fontId="5" fillId="0" borderId="0" xfId="0" applyFont="1" applyFill="1" applyBorder="1" applyAlignment="1">
      <alignment vertical="center" wrapText="1"/>
    </xf>
    <xf numFmtId="43" fontId="11" fillId="0" borderId="6" xfId="1" applyFont="1" applyFill="1" applyBorder="1" applyAlignment="1">
      <alignment horizontal="center" vertical="center" wrapText="1"/>
    </xf>
    <xf numFmtId="43" fontId="11" fillId="0" borderId="8" xfId="1" applyFont="1" applyFill="1" applyBorder="1" applyAlignment="1">
      <alignment horizontal="center" vertical="center" wrapText="1"/>
    </xf>
    <xf numFmtId="2" fontId="23" fillId="10" borderId="34" xfId="1" applyNumberFormat="1" applyFont="1" applyFill="1" applyBorder="1" applyAlignment="1">
      <alignment horizontal="center" vertical="center" wrapText="1"/>
    </xf>
    <xf numFmtId="0" fontId="11" fillId="12" borderId="15" xfId="0" applyFont="1" applyFill="1" applyBorder="1" applyAlignment="1">
      <alignment horizontal="center" vertical="center" wrapText="1"/>
    </xf>
    <xf numFmtId="2" fontId="11" fillId="0" borderId="44" xfId="0" applyNumberFormat="1" applyFont="1" applyFill="1" applyBorder="1" applyAlignment="1">
      <alignment horizontal="center" vertical="center" wrapText="1"/>
    </xf>
    <xf numFmtId="2" fontId="21" fillId="6" borderId="36" xfId="0" applyNumberFormat="1" applyFont="1" applyFill="1" applyBorder="1" applyAlignment="1">
      <alignment horizontal="center" vertical="center" wrapText="1"/>
    </xf>
    <xf numFmtId="2" fontId="11" fillId="0" borderId="47" xfId="0" applyNumberFormat="1" applyFont="1" applyFill="1" applyBorder="1" applyAlignment="1">
      <alignment horizontal="center" vertical="center" wrapText="1"/>
    </xf>
    <xf numFmtId="2" fontId="11" fillId="0" borderId="48" xfId="0" applyNumberFormat="1" applyFont="1" applyFill="1" applyBorder="1" applyAlignment="1">
      <alignment horizontal="center" vertical="center" wrapText="1"/>
    </xf>
    <xf numFmtId="43" fontId="11" fillId="0" borderId="6" xfId="1" applyFont="1" applyFill="1" applyBorder="1" applyAlignment="1">
      <alignment horizontal="center" vertical="center" wrapText="1"/>
    </xf>
    <xf numFmtId="43" fontId="11" fillId="0" borderId="8" xfId="1"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1" fillId="0" borderId="40" xfId="0" applyFont="1" applyFill="1" applyBorder="1" applyAlignment="1">
      <alignment horizontal="center" vertical="center" wrapText="1"/>
    </xf>
    <xf numFmtId="2" fontId="23" fillId="9" borderId="33" xfId="1" applyNumberFormat="1" applyFont="1" applyFill="1" applyBorder="1" applyAlignment="1">
      <alignment horizontal="center" vertical="center" wrapText="1"/>
    </xf>
    <xf numFmtId="2" fontId="23" fillId="9" borderId="40" xfId="1" applyNumberFormat="1" applyFont="1" applyFill="1" applyBorder="1" applyAlignment="1">
      <alignment horizontal="center" vertical="center" wrapText="1"/>
    </xf>
    <xf numFmtId="43" fontId="11" fillId="0" borderId="17" xfId="1" applyFont="1" applyFill="1" applyBorder="1" applyAlignment="1">
      <alignment horizontal="center" vertical="center" wrapText="1"/>
    </xf>
    <xf numFmtId="43" fontId="11" fillId="0" borderId="36" xfId="1" applyFont="1" applyFill="1" applyBorder="1" applyAlignment="1">
      <alignment horizontal="center" vertical="center" wrapText="1"/>
    </xf>
    <xf numFmtId="0" fontId="11" fillId="0" borderId="28" xfId="0" applyFont="1" applyFill="1" applyBorder="1" applyAlignment="1">
      <alignment vertical="center" wrapText="1"/>
    </xf>
    <xf numFmtId="0" fontId="10" fillId="0" borderId="50" xfId="0" applyFont="1" applyFill="1" applyBorder="1" applyAlignment="1">
      <alignment vertical="center" wrapText="1"/>
    </xf>
    <xf numFmtId="0" fontId="10" fillId="0" borderId="49" xfId="0" applyFont="1" applyFill="1" applyBorder="1" applyAlignment="1">
      <alignment vertical="center" wrapText="1"/>
    </xf>
    <xf numFmtId="2" fontId="11" fillId="0" borderId="38" xfId="1" applyNumberFormat="1" applyFont="1" applyFill="1" applyBorder="1" applyAlignment="1">
      <alignment horizontal="center" vertical="center" wrapText="1"/>
    </xf>
    <xf numFmtId="2" fontId="21" fillId="6" borderId="3" xfId="0" applyNumberFormat="1" applyFont="1" applyFill="1" applyBorder="1" applyAlignment="1">
      <alignment horizontal="center" vertical="center" wrapText="1"/>
    </xf>
    <xf numFmtId="2" fontId="11" fillId="0" borderId="51" xfId="1" applyNumberFormat="1" applyFont="1" applyFill="1" applyBorder="1" applyAlignment="1">
      <alignment horizontal="center" vertical="center" wrapText="1"/>
    </xf>
    <xf numFmtId="2" fontId="11" fillId="0" borderId="41" xfId="1" applyNumberFormat="1" applyFont="1" applyFill="1" applyBorder="1" applyAlignment="1">
      <alignment horizontal="center" vertical="center" wrapText="1"/>
    </xf>
    <xf numFmtId="2" fontId="21" fillId="6" borderId="11" xfId="0" applyNumberFormat="1" applyFont="1" applyFill="1" applyBorder="1" applyAlignment="1">
      <alignment horizontal="center" vertical="center" wrapText="1"/>
    </xf>
    <xf numFmtId="0" fontId="11" fillId="0" borderId="51" xfId="0" applyFont="1" applyFill="1" applyBorder="1" applyAlignment="1">
      <alignment horizontal="center" vertical="center" wrapText="1"/>
    </xf>
    <xf numFmtId="0" fontId="11" fillId="0" borderId="12" xfId="0" applyFont="1" applyFill="1" applyBorder="1" applyAlignment="1">
      <alignment vertical="center" wrapText="1"/>
    </xf>
    <xf numFmtId="0" fontId="11" fillId="0" borderId="25" xfId="0" applyFont="1" applyFill="1" applyBorder="1" applyAlignment="1">
      <alignment horizontal="center" vertical="center" wrapText="1"/>
    </xf>
    <xf numFmtId="0" fontId="11" fillId="0" borderId="45" xfId="0" applyFont="1" applyFill="1" applyBorder="1" applyAlignment="1">
      <alignment horizontal="center" vertical="center" wrapText="1"/>
    </xf>
    <xf numFmtId="0" fontId="11" fillId="0" borderId="5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 fillId="12" borderId="34" xfId="0" applyFont="1" applyFill="1" applyBorder="1" applyAlignment="1">
      <alignment horizontal="center" vertical="center" wrapText="1"/>
    </xf>
    <xf numFmtId="2" fontId="23" fillId="9" borderId="33" xfId="1" applyNumberFormat="1" applyFont="1" applyFill="1" applyBorder="1" applyAlignment="1">
      <alignment horizontal="center" vertical="center" wrapText="1"/>
    </xf>
    <xf numFmtId="43" fontId="11" fillId="0" borderId="1" xfId="1" applyFont="1" applyFill="1" applyBorder="1" applyAlignment="1">
      <alignment horizontal="center" vertical="center" wrapText="1"/>
    </xf>
    <xf numFmtId="43" fontId="11" fillId="0" borderId="3" xfId="1"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1" fillId="0" borderId="40" xfId="0" applyFont="1" applyFill="1" applyBorder="1" applyAlignment="1">
      <alignment horizontal="center" vertical="center" wrapText="1"/>
    </xf>
    <xf numFmtId="43" fontId="11" fillId="0" borderId="17" xfId="1" applyFont="1" applyFill="1" applyBorder="1" applyAlignment="1">
      <alignment horizontal="center" vertical="center" wrapText="1"/>
    </xf>
    <xf numFmtId="43" fontId="11" fillId="0" borderId="36" xfId="1" applyFont="1" applyFill="1" applyBorder="1" applyAlignment="1">
      <alignment horizontal="center" vertical="center" wrapText="1"/>
    </xf>
    <xf numFmtId="0" fontId="10" fillId="12" borderId="40" xfId="0" applyFont="1" applyFill="1" applyBorder="1" applyAlignment="1">
      <alignment horizontal="center" vertical="center" wrapText="1"/>
    </xf>
    <xf numFmtId="0" fontId="10" fillId="0" borderId="30" xfId="0" applyFont="1" applyFill="1" applyBorder="1" applyAlignment="1">
      <alignment vertical="center" wrapText="1"/>
    </xf>
    <xf numFmtId="2" fontId="11" fillId="0" borderId="54" xfId="1" applyNumberFormat="1" applyFont="1" applyFill="1" applyBorder="1" applyAlignment="1">
      <alignment horizontal="center" vertical="center" wrapText="1"/>
    </xf>
    <xf numFmtId="0" fontId="22" fillId="0" borderId="11" xfId="0" applyFont="1" applyBorder="1" applyAlignment="1">
      <alignment horizontal="left" vertical="center" wrapText="1"/>
    </xf>
    <xf numFmtId="0" fontId="31" fillId="0" borderId="47" xfId="0" applyFont="1" applyFill="1" applyBorder="1" applyAlignment="1">
      <alignment horizontal="right" vertical="center" wrapText="1"/>
    </xf>
    <xf numFmtId="0" fontId="31" fillId="0" borderId="44" xfId="0" applyFont="1" applyFill="1" applyBorder="1" applyAlignment="1">
      <alignment horizontal="right" vertical="center" wrapText="1"/>
    </xf>
    <xf numFmtId="0" fontId="31" fillId="13" borderId="48" xfId="0" applyFont="1" applyFill="1" applyBorder="1" applyAlignment="1">
      <alignment horizontal="right" vertical="center" wrapText="1"/>
    </xf>
    <xf numFmtId="2" fontId="11" fillId="0" borderId="40" xfId="1" applyNumberFormat="1" applyFont="1" applyFill="1" applyBorder="1" applyAlignment="1">
      <alignment horizontal="center" vertical="center" wrapText="1"/>
    </xf>
    <xf numFmtId="0" fontId="34" fillId="11" borderId="0" xfId="0" applyFont="1" applyFill="1" applyAlignment="1">
      <alignment horizontal="right" vertical="center" wrapText="1" indent="1"/>
    </xf>
    <xf numFmtId="43" fontId="11" fillId="0" borderId="6" xfId="1" applyFont="1" applyFill="1" applyBorder="1" applyAlignment="1">
      <alignment horizontal="center" vertical="center" wrapText="1"/>
    </xf>
    <xf numFmtId="43" fontId="11" fillId="0" borderId="8" xfId="1" applyFont="1" applyFill="1" applyBorder="1" applyAlignment="1">
      <alignment horizontal="center" vertical="center" wrapText="1"/>
    </xf>
    <xf numFmtId="0" fontId="11" fillId="14" borderId="34" xfId="0" applyFont="1" applyFill="1" applyBorder="1" applyAlignment="1">
      <alignment horizontal="center" vertical="center" wrapText="1"/>
    </xf>
    <xf numFmtId="2" fontId="23" fillId="14" borderId="34" xfId="1" applyNumberFormat="1" applyFont="1" applyFill="1" applyBorder="1" applyAlignment="1">
      <alignment horizontal="center" vertical="center" wrapText="1"/>
    </xf>
    <xf numFmtId="43" fontId="11" fillId="14" borderId="6" xfId="1" applyFont="1" applyFill="1" applyBorder="1" applyAlignment="1">
      <alignment horizontal="center" vertical="center" wrapText="1"/>
    </xf>
    <xf numFmtId="43" fontId="11" fillId="14" borderId="8" xfId="1" applyFont="1" applyFill="1" applyBorder="1" applyAlignment="1">
      <alignment horizontal="center" vertical="center" wrapText="1"/>
    </xf>
    <xf numFmtId="2" fontId="21" fillId="14" borderId="8"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6" fillId="0" borderId="9" xfId="0" applyFont="1" applyFill="1" applyBorder="1" applyAlignment="1">
      <alignment horizontal="justify" vertical="center" wrapText="1"/>
    </xf>
    <xf numFmtId="0" fontId="6" fillId="0" borderId="10" xfId="0" applyFont="1" applyFill="1" applyBorder="1" applyAlignment="1">
      <alignment horizontal="justify" vertical="center" wrapText="1"/>
    </xf>
    <xf numFmtId="0" fontId="6" fillId="0" borderId="11" xfId="0" applyFont="1" applyFill="1" applyBorder="1" applyAlignment="1">
      <alignment horizontal="justify" vertical="center" wrapText="1"/>
    </xf>
    <xf numFmtId="0" fontId="8" fillId="3" borderId="12" xfId="0" applyFont="1" applyFill="1" applyBorder="1" applyAlignment="1">
      <alignment horizontal="justify" vertical="center" wrapText="1"/>
    </xf>
    <xf numFmtId="0" fontId="10" fillId="3" borderId="13" xfId="0" applyFont="1" applyFill="1" applyBorder="1" applyAlignment="1">
      <alignment horizontal="justify" vertical="center" wrapText="1"/>
    </xf>
    <xf numFmtId="0" fontId="6" fillId="0" borderId="14" xfId="0" applyFont="1" applyFill="1" applyBorder="1" applyAlignment="1">
      <alignment horizontal="justify" vertical="center" wrapText="1"/>
    </xf>
    <xf numFmtId="0" fontId="6" fillId="0" borderId="15" xfId="0" applyFont="1" applyFill="1" applyBorder="1" applyAlignment="1">
      <alignment horizontal="justify" vertical="center" wrapText="1"/>
    </xf>
    <xf numFmtId="0" fontId="6" fillId="0" borderId="16" xfId="0" applyFont="1" applyFill="1" applyBorder="1" applyAlignment="1">
      <alignment horizontal="justify" vertical="center" wrapText="1"/>
    </xf>
    <xf numFmtId="0" fontId="4" fillId="0" borderId="17"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8" fillId="3" borderId="17" xfId="0" applyFont="1" applyFill="1" applyBorder="1" applyAlignment="1">
      <alignment horizontal="justify" vertical="center" wrapText="1"/>
    </xf>
    <xf numFmtId="0" fontId="10" fillId="3" borderId="18" xfId="0" applyFont="1" applyFill="1" applyBorder="1" applyAlignment="1">
      <alignment horizontal="justify" vertical="center" wrapText="1"/>
    </xf>
    <xf numFmtId="0" fontId="6" fillId="0" borderId="19" xfId="0" applyFont="1" applyFill="1" applyBorder="1" applyAlignment="1">
      <alignment horizontal="justify" vertical="center" wrapText="1"/>
    </xf>
    <xf numFmtId="0" fontId="6" fillId="0" borderId="20" xfId="0" applyFont="1" applyFill="1" applyBorder="1" applyAlignment="1">
      <alignment horizontal="justify" vertical="center" wrapText="1"/>
    </xf>
    <xf numFmtId="0" fontId="6" fillId="0" borderId="21" xfId="0" applyFont="1" applyFill="1" applyBorder="1" applyAlignment="1">
      <alignment horizontal="justify" vertical="center" wrapText="1"/>
    </xf>
    <xf numFmtId="0" fontId="36" fillId="9" borderId="22" xfId="0" applyFont="1" applyFill="1" applyBorder="1" applyAlignment="1">
      <alignment horizontal="justify" vertical="center" wrapText="1"/>
    </xf>
    <xf numFmtId="0" fontId="36" fillId="9" borderId="23" xfId="0" applyFont="1" applyFill="1" applyBorder="1" applyAlignment="1">
      <alignment horizontal="justify" vertical="center" wrapText="1"/>
    </xf>
    <xf numFmtId="0" fontId="36" fillId="9" borderId="24" xfId="0" applyFont="1" applyFill="1" applyBorder="1" applyAlignment="1">
      <alignment horizontal="justify" vertical="center" wrapText="1"/>
    </xf>
    <xf numFmtId="0" fontId="36" fillId="9" borderId="25" xfId="0" applyFont="1" applyFill="1" applyBorder="1" applyAlignment="1">
      <alignment horizontal="justify" vertical="center" wrapText="1"/>
    </xf>
    <xf numFmtId="0" fontId="10" fillId="5" borderId="6" xfId="0" applyFont="1" applyFill="1" applyBorder="1" applyAlignment="1">
      <alignment horizontal="left" vertical="center"/>
    </xf>
    <xf numFmtId="0" fontId="10" fillId="5" borderId="7" xfId="0" applyFont="1" applyFill="1" applyBorder="1" applyAlignment="1">
      <alignment horizontal="left" vertical="center"/>
    </xf>
    <xf numFmtId="0" fontId="10" fillId="5" borderId="8" xfId="0" applyFont="1" applyFill="1" applyBorder="1" applyAlignment="1">
      <alignment horizontal="left" vertical="center"/>
    </xf>
    <xf numFmtId="0" fontId="11" fillId="7" borderId="1" xfId="0" applyFont="1" applyFill="1" applyBorder="1" applyAlignment="1">
      <alignment horizontal="center" vertical="center" wrapText="1"/>
    </xf>
    <xf numFmtId="0" fontId="11" fillId="7" borderId="3" xfId="0" applyFont="1" applyFill="1" applyBorder="1" applyAlignment="1">
      <alignment horizontal="center" vertical="center" wrapText="1"/>
    </xf>
    <xf numFmtId="43" fontId="11" fillId="7" borderId="6" xfId="1" applyFont="1" applyFill="1" applyBorder="1" applyAlignment="1">
      <alignment horizontal="center" vertical="center" wrapText="1"/>
    </xf>
    <xf numFmtId="43" fontId="11" fillId="7" borderId="8" xfId="1" applyFont="1" applyFill="1" applyBorder="1" applyAlignment="1">
      <alignment horizontal="center" vertical="center" wrapText="1"/>
    </xf>
    <xf numFmtId="0" fontId="32" fillId="0" borderId="9" xfId="0" applyFont="1" applyFill="1" applyBorder="1" applyAlignment="1">
      <alignment horizontal="left" vertical="center" wrapText="1"/>
    </xf>
    <xf numFmtId="0" fontId="32" fillId="0" borderId="10" xfId="0" applyFont="1" applyFill="1" applyBorder="1" applyAlignment="1">
      <alignment horizontal="left" vertical="center" wrapText="1"/>
    </xf>
    <xf numFmtId="0" fontId="32" fillId="0" borderId="11" xfId="0" applyFont="1" applyFill="1" applyBorder="1" applyAlignment="1">
      <alignment horizontal="left" vertical="center" wrapText="1"/>
    </xf>
    <xf numFmtId="0" fontId="32" fillId="0" borderId="28" xfId="0" applyFont="1" applyFill="1" applyBorder="1" applyAlignment="1">
      <alignment horizontal="left" vertical="center" wrapText="1"/>
    </xf>
    <xf numFmtId="0" fontId="32" fillId="0" borderId="15" xfId="0" applyFont="1" applyFill="1" applyBorder="1" applyAlignment="1">
      <alignment horizontal="left" vertical="center" wrapText="1"/>
    </xf>
    <xf numFmtId="0" fontId="32" fillId="0" borderId="16"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29" fillId="0" borderId="1"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16" fillId="0" borderId="17"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30" fillId="4" borderId="6" xfId="0" applyFont="1" applyFill="1" applyBorder="1" applyAlignment="1">
      <alignment horizontal="center" vertical="center"/>
    </xf>
    <xf numFmtId="0" fontId="30" fillId="4" borderId="7" xfId="0" applyFont="1" applyFill="1" applyBorder="1" applyAlignment="1">
      <alignment horizontal="center" vertical="center"/>
    </xf>
    <xf numFmtId="0" fontId="30" fillId="4" borderId="8" xfId="0" applyFont="1" applyFill="1" applyBorder="1" applyAlignment="1">
      <alignment horizontal="center" vertical="center"/>
    </xf>
    <xf numFmtId="43" fontId="11" fillId="0" borderId="6" xfId="1" applyFont="1" applyFill="1" applyBorder="1" applyAlignment="1">
      <alignment horizontal="center" vertical="center" wrapText="1"/>
    </xf>
    <xf numFmtId="43" fontId="11" fillId="0" borderId="8" xfId="1" applyFont="1" applyFill="1" applyBorder="1" applyAlignment="1">
      <alignment horizontal="center" vertical="center" wrapText="1"/>
    </xf>
    <xf numFmtId="0" fontId="22" fillId="0" borderId="6" xfId="0" applyFont="1" applyFill="1" applyBorder="1" applyAlignment="1">
      <alignment horizontal="left" vertical="center" wrapText="1"/>
    </xf>
    <xf numFmtId="0" fontId="22" fillId="0" borderId="8" xfId="0" applyFont="1" applyFill="1" applyBorder="1" applyAlignment="1">
      <alignment horizontal="left" vertical="center" wrapText="1"/>
    </xf>
    <xf numFmtId="0" fontId="32" fillId="0" borderId="30" xfId="0" applyFont="1" applyFill="1" applyBorder="1" applyAlignment="1">
      <alignment horizontal="left" vertical="center" wrapText="1"/>
    </xf>
    <xf numFmtId="0" fontId="32" fillId="0" borderId="20" xfId="0" applyFont="1" applyFill="1" applyBorder="1" applyAlignment="1">
      <alignment horizontal="left" vertical="center" wrapText="1"/>
    </xf>
    <xf numFmtId="0" fontId="32" fillId="0" borderId="21" xfId="0" applyFont="1" applyFill="1" applyBorder="1" applyAlignment="1">
      <alignment horizontal="left" vertical="center" wrapText="1"/>
    </xf>
    <xf numFmtId="0" fontId="11" fillId="9" borderId="6" xfId="0" applyFont="1" applyFill="1" applyBorder="1" applyAlignment="1">
      <alignment horizontal="right" vertical="center" wrapText="1"/>
    </xf>
    <xf numFmtId="0" fontId="11" fillId="9" borderId="7" xfId="0" applyFont="1" applyFill="1" applyBorder="1" applyAlignment="1">
      <alignment horizontal="right" vertical="center" wrapText="1"/>
    </xf>
    <xf numFmtId="0" fontId="11" fillId="9" borderId="8" xfId="0" applyFont="1" applyFill="1" applyBorder="1" applyAlignment="1">
      <alignment horizontal="right" vertical="center" wrapText="1"/>
    </xf>
    <xf numFmtId="43" fontId="11" fillId="10" borderId="6" xfId="1" applyFont="1" applyFill="1" applyBorder="1" applyAlignment="1">
      <alignment horizontal="center" vertical="center" wrapText="1"/>
    </xf>
    <xf numFmtId="43" fontId="11" fillId="10" borderId="8" xfId="1" applyFont="1" applyFill="1" applyBorder="1" applyAlignment="1">
      <alignment horizontal="center" vertical="center" wrapText="1"/>
    </xf>
    <xf numFmtId="0" fontId="22" fillId="14" borderId="6" xfId="0" applyFont="1" applyFill="1" applyBorder="1" applyAlignment="1">
      <alignment horizontal="left" vertical="center" wrapText="1"/>
    </xf>
    <xf numFmtId="0" fontId="22" fillId="14" borderId="8" xfId="0" applyFont="1" applyFill="1" applyBorder="1" applyAlignment="1">
      <alignment horizontal="left" vertical="center" wrapText="1"/>
    </xf>
    <xf numFmtId="2" fontId="21" fillId="6" borderId="33" xfId="0" applyNumberFormat="1" applyFont="1" applyFill="1" applyBorder="1" applyAlignment="1">
      <alignment horizontal="center" vertical="center" wrapText="1"/>
    </xf>
    <xf numFmtId="2" fontId="21" fillId="6" borderId="37" xfId="0" applyNumberFormat="1" applyFont="1" applyFill="1" applyBorder="1" applyAlignment="1">
      <alignment horizontal="center" vertical="center" wrapText="1"/>
    </xf>
    <xf numFmtId="2" fontId="21" fillId="6" borderId="40" xfId="0" applyNumberFormat="1" applyFont="1" applyFill="1" applyBorder="1" applyAlignment="1">
      <alignment horizontal="center" vertical="center" wrapText="1"/>
    </xf>
    <xf numFmtId="2" fontId="23" fillId="9" borderId="33" xfId="1" applyNumberFormat="1" applyFont="1" applyFill="1" applyBorder="1" applyAlignment="1">
      <alignment horizontal="center" vertical="center" wrapText="1"/>
    </xf>
    <xf numFmtId="2" fontId="23" fillId="9" borderId="37" xfId="1" applyNumberFormat="1" applyFont="1" applyFill="1" applyBorder="1" applyAlignment="1">
      <alignment horizontal="center" vertical="center" wrapText="1"/>
    </xf>
    <xf numFmtId="2" fontId="23" fillId="9" borderId="40" xfId="1" applyNumberFormat="1" applyFont="1" applyFill="1" applyBorder="1" applyAlignment="1">
      <alignment horizontal="center" vertical="center" wrapText="1"/>
    </xf>
    <xf numFmtId="0" fontId="6" fillId="0" borderId="12" xfId="0" applyFont="1" applyBorder="1" applyAlignment="1">
      <alignment vertical="center" wrapText="1"/>
    </xf>
    <xf numFmtId="0" fontId="6" fillId="0" borderId="32" xfId="0" applyFont="1" applyBorder="1" applyAlignment="1">
      <alignment vertical="center" wrapText="1"/>
    </xf>
    <xf numFmtId="0" fontId="6" fillId="0" borderId="28" xfId="0" applyFont="1" applyBorder="1" applyAlignment="1">
      <alignment vertical="center" wrapText="1"/>
    </xf>
    <xf numFmtId="0" fontId="6" fillId="0" borderId="16" xfId="0" applyFont="1" applyBorder="1" applyAlignment="1">
      <alignment vertical="center" wrapText="1"/>
    </xf>
    <xf numFmtId="43" fontId="11" fillId="11" borderId="1" xfId="1" applyFont="1" applyFill="1" applyBorder="1" applyAlignment="1">
      <alignment horizontal="center" vertical="center" wrapText="1"/>
    </xf>
    <xf numFmtId="43" fontId="11" fillId="11" borderId="3" xfId="1" applyFont="1" applyFill="1" applyBorder="1" applyAlignment="1">
      <alignment horizontal="center" vertical="center" wrapText="1"/>
    </xf>
    <xf numFmtId="43" fontId="11" fillId="11" borderId="4" xfId="1" applyFont="1" applyFill="1" applyBorder="1" applyAlignment="1">
      <alignment horizontal="center" vertical="center" wrapText="1"/>
    </xf>
    <xf numFmtId="43" fontId="11" fillId="11" borderId="5" xfId="1" applyFont="1" applyFill="1" applyBorder="1" applyAlignment="1">
      <alignment horizontal="center" vertical="center" wrapText="1"/>
    </xf>
    <xf numFmtId="43" fontId="11" fillId="11" borderId="17" xfId="1" applyFont="1" applyFill="1" applyBorder="1" applyAlignment="1">
      <alignment horizontal="center" vertical="center" wrapText="1"/>
    </xf>
    <xf numFmtId="43" fontId="11" fillId="11" borderId="36" xfId="1" applyFont="1" applyFill="1" applyBorder="1" applyAlignment="1">
      <alignment horizontal="center" vertical="center" wrapText="1"/>
    </xf>
    <xf numFmtId="0" fontId="33" fillId="4" borderId="6" xfId="0" applyFont="1" applyFill="1" applyBorder="1" applyAlignment="1">
      <alignment horizontal="center" vertical="center"/>
    </xf>
    <xf numFmtId="0" fontId="33" fillId="4" borderId="7" xfId="0" applyFont="1" applyFill="1" applyBorder="1" applyAlignment="1">
      <alignment horizontal="center" vertical="center"/>
    </xf>
    <xf numFmtId="0" fontId="33" fillId="4" borderId="8" xfId="0" applyFont="1" applyFill="1" applyBorder="1" applyAlignment="1">
      <alignment horizontal="center" vertical="center"/>
    </xf>
    <xf numFmtId="0" fontId="11" fillId="0" borderId="24"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21" xfId="0" applyFont="1" applyFill="1" applyBorder="1" applyAlignment="1">
      <alignment horizontal="center" vertical="center" wrapText="1"/>
    </xf>
    <xf numFmtId="0" fontId="11" fillId="0" borderId="9"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11" fillId="0" borderId="46" xfId="0" applyFont="1" applyFill="1" applyBorder="1" applyAlignment="1">
      <alignment horizontal="left" vertical="center" wrapText="1"/>
    </xf>
    <xf numFmtId="0" fontId="11" fillId="7" borderId="6"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6" fillId="0" borderId="30" xfId="0" applyFont="1" applyFill="1" applyBorder="1" applyAlignment="1">
      <alignment horizontal="left" vertical="center" wrapText="1"/>
    </xf>
    <xf numFmtId="0" fontId="6" fillId="0" borderId="21" xfId="0" applyFont="1" applyFill="1" applyBorder="1" applyAlignment="1">
      <alignment horizontal="left" vertical="center" wrapText="1"/>
    </xf>
    <xf numFmtId="43" fontId="11" fillId="11" borderId="6" xfId="1" applyFont="1" applyFill="1" applyBorder="1" applyAlignment="1">
      <alignment horizontal="center" vertical="center" wrapText="1"/>
    </xf>
    <xf numFmtId="43" fontId="11" fillId="11" borderId="8" xfId="1"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11" fillId="0" borderId="40" xfId="0" applyFont="1" applyFill="1" applyBorder="1" applyAlignment="1">
      <alignment horizontal="center" vertical="center" wrapText="1"/>
    </xf>
    <xf numFmtId="0" fontId="6" fillId="0" borderId="28" xfId="0" applyFont="1" applyFill="1" applyBorder="1" applyAlignment="1">
      <alignment vertical="center" wrapText="1"/>
    </xf>
    <xf numFmtId="0" fontId="6" fillId="0" borderId="16" xfId="0" applyFont="1" applyFill="1" applyBorder="1" applyAlignment="1">
      <alignment vertical="center" wrapText="1"/>
    </xf>
    <xf numFmtId="0" fontId="6" fillId="0" borderId="28"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22" fillId="0" borderId="7" xfId="0" applyFont="1" applyFill="1" applyBorder="1" applyAlignment="1">
      <alignment horizontal="left" vertical="center" wrapText="1"/>
    </xf>
    <xf numFmtId="0" fontId="22" fillId="0" borderId="9" xfId="0" applyFont="1" applyBorder="1" applyAlignment="1">
      <alignment horizontal="left" vertical="center" wrapText="1"/>
    </xf>
    <xf numFmtId="0" fontId="22" fillId="0" borderId="11" xfId="0" applyFont="1" applyBorder="1" applyAlignment="1">
      <alignment horizontal="left" vertical="center" wrapText="1"/>
    </xf>
    <xf numFmtId="0" fontId="11" fillId="0" borderId="37" xfId="0" applyFont="1" applyBorder="1" applyAlignment="1">
      <alignment horizontal="center" vertical="center" wrapText="1"/>
    </xf>
    <xf numFmtId="0" fontId="11" fillId="0" borderId="40" xfId="0" applyFont="1" applyBorder="1" applyAlignment="1">
      <alignment horizontal="center" vertical="center" wrapText="1"/>
    </xf>
    <xf numFmtId="0" fontId="22" fillId="0" borderId="1"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22" fillId="0" borderId="36" xfId="0" applyFont="1" applyFill="1" applyBorder="1" applyAlignment="1">
      <alignment horizontal="left" vertical="center" wrapText="1"/>
    </xf>
    <xf numFmtId="43" fontId="11" fillId="0" borderId="9" xfId="1" applyFont="1" applyFill="1" applyBorder="1" applyAlignment="1">
      <alignment horizontal="center" vertical="center" wrapText="1"/>
    </xf>
    <xf numFmtId="43" fontId="11" fillId="0" borderId="11" xfId="1" applyFont="1" applyFill="1" applyBorder="1" applyAlignment="1">
      <alignment horizontal="center" vertical="center" wrapText="1"/>
    </xf>
    <xf numFmtId="43" fontId="11" fillId="0" borderId="1" xfId="1" applyFont="1" applyFill="1" applyBorder="1" applyAlignment="1">
      <alignment horizontal="center" vertical="center" wrapText="1"/>
    </xf>
    <xf numFmtId="43" fontId="11" fillId="0" borderId="3" xfId="1" applyFont="1" applyFill="1" applyBorder="1" applyAlignment="1">
      <alignment horizontal="center" vertical="center" wrapText="1"/>
    </xf>
    <xf numFmtId="43" fontId="11" fillId="0" borderId="4" xfId="1" applyFont="1" applyFill="1" applyBorder="1" applyAlignment="1">
      <alignment horizontal="center" vertical="center" wrapText="1"/>
    </xf>
    <xf numFmtId="43" fontId="11" fillId="0" borderId="5" xfId="1" applyFont="1" applyFill="1" applyBorder="1" applyAlignment="1">
      <alignment horizontal="center" vertical="center" wrapText="1"/>
    </xf>
    <xf numFmtId="43" fontId="11" fillId="0" borderId="17" xfId="1" applyFont="1" applyFill="1" applyBorder="1" applyAlignment="1">
      <alignment horizontal="center" vertical="center" wrapText="1"/>
    </xf>
    <xf numFmtId="43" fontId="11" fillId="0" borderId="36" xfId="1" applyFont="1" applyFill="1" applyBorder="1" applyAlignment="1">
      <alignment horizontal="center" vertical="center" wrapText="1"/>
    </xf>
    <xf numFmtId="0" fontId="31" fillId="13" borderId="53" xfId="0" applyFont="1" applyFill="1" applyBorder="1" applyAlignment="1">
      <alignment horizontal="center" vertical="center" wrapText="1"/>
    </xf>
    <xf numFmtId="0" fontId="31" fillId="13" borderId="36" xfId="0" applyFont="1" applyFill="1" applyBorder="1" applyAlignment="1">
      <alignment horizontal="center" vertical="center" wrapText="1"/>
    </xf>
    <xf numFmtId="0" fontId="31" fillId="0" borderId="27" xfId="0" applyFont="1" applyFill="1" applyBorder="1" applyAlignment="1">
      <alignment horizontal="left" vertical="center" wrapText="1"/>
    </xf>
    <xf numFmtId="0" fontId="31" fillId="0" borderId="10" xfId="0" applyFont="1" applyFill="1" applyBorder="1" applyAlignment="1">
      <alignment horizontal="left" vertical="center" wrapText="1"/>
    </xf>
    <xf numFmtId="0" fontId="31" fillId="0" borderId="26" xfId="0" applyFont="1" applyFill="1" applyBorder="1" applyAlignment="1">
      <alignment horizontal="left" vertical="center" wrapText="1"/>
    </xf>
    <xf numFmtId="0" fontId="31" fillId="0" borderId="27" xfId="0" applyFont="1" applyFill="1" applyBorder="1" applyAlignment="1">
      <alignment horizontal="center" vertical="center" wrapText="1"/>
    </xf>
    <xf numFmtId="0" fontId="31" fillId="0" borderId="11" xfId="0" applyFont="1" applyFill="1" applyBorder="1" applyAlignment="1">
      <alignment horizontal="center" vertical="center" wrapText="1"/>
    </xf>
    <xf numFmtId="0" fontId="31" fillId="0" borderId="14" xfId="0" applyFont="1" applyFill="1" applyBorder="1" applyAlignment="1">
      <alignment horizontal="left" vertical="center" wrapText="1"/>
    </xf>
    <xf numFmtId="0" fontId="31" fillId="0" borderId="15" xfId="0" applyFont="1" applyFill="1" applyBorder="1" applyAlignment="1">
      <alignment horizontal="left" vertical="center" wrapText="1"/>
    </xf>
    <xf numFmtId="0" fontId="31" fillId="0" borderId="29" xfId="0" applyFont="1" applyFill="1" applyBorder="1" applyAlignment="1">
      <alignment horizontal="left" vertical="center" wrapText="1"/>
    </xf>
    <xf numFmtId="0" fontId="31" fillId="0" borderId="14" xfId="0" applyFont="1" applyFill="1" applyBorder="1" applyAlignment="1">
      <alignment horizontal="center" vertical="center" wrapText="1"/>
    </xf>
    <xf numFmtId="0" fontId="31" fillId="0" borderId="16" xfId="0" applyFont="1" applyFill="1" applyBorder="1" applyAlignment="1">
      <alignment horizontal="center" vertical="center" wrapText="1"/>
    </xf>
    <xf numFmtId="0" fontId="31" fillId="0" borderId="19" xfId="0" applyFont="1" applyFill="1" applyBorder="1" applyAlignment="1">
      <alignment horizontal="left" vertical="center" wrapText="1"/>
    </xf>
    <xf numFmtId="0" fontId="31" fillId="0" borderId="20" xfId="0" applyFont="1" applyFill="1" applyBorder="1" applyAlignment="1">
      <alignment horizontal="left" vertical="center" wrapText="1"/>
    </xf>
    <xf numFmtId="0" fontId="31" fillId="0" borderId="31" xfId="0" applyFont="1" applyFill="1" applyBorder="1" applyAlignment="1">
      <alignment horizontal="left" vertical="center" wrapText="1"/>
    </xf>
    <xf numFmtId="0" fontId="11" fillId="0" borderId="17" xfId="0" applyFont="1" applyFill="1" applyBorder="1" applyAlignment="1">
      <alignment horizontal="left" vertical="center" wrapText="1"/>
    </xf>
    <xf numFmtId="0" fontId="11" fillId="0" borderId="35" xfId="0" applyFont="1" applyFill="1" applyBorder="1" applyAlignment="1">
      <alignment horizontal="left" vertical="center" wrapText="1"/>
    </xf>
    <xf numFmtId="0" fontId="11" fillId="0" borderId="36" xfId="0" applyFont="1" applyFill="1" applyBorder="1" applyAlignment="1">
      <alignment horizontal="left" vertical="center" wrapText="1"/>
    </xf>
    <xf numFmtId="0" fontId="34" fillId="11" borderId="2" xfId="0" applyFont="1" applyFill="1" applyBorder="1" applyAlignment="1">
      <alignment horizontal="right" vertical="center" wrapText="1"/>
    </xf>
    <xf numFmtId="0" fontId="6" fillId="0" borderId="9" xfId="0" applyFont="1" applyFill="1" applyBorder="1" applyAlignment="1">
      <alignment horizontal="left" vertical="center" wrapText="1"/>
    </xf>
    <xf numFmtId="0" fontId="6" fillId="0" borderId="26" xfId="0" applyFont="1" applyFill="1" applyBorder="1" applyAlignment="1">
      <alignment horizontal="left" vertical="center" wrapText="1"/>
    </xf>
    <xf numFmtId="0" fontId="6" fillId="0" borderId="29" xfId="0" applyFont="1" applyFill="1" applyBorder="1" applyAlignment="1">
      <alignment horizontal="left" vertical="center" wrapText="1"/>
    </xf>
    <xf numFmtId="0" fontId="11" fillId="7" borderId="2" xfId="0" applyFont="1" applyFill="1" applyBorder="1" applyAlignment="1">
      <alignment horizontal="center" vertical="center" wrapText="1"/>
    </xf>
    <xf numFmtId="0" fontId="11" fillId="0" borderId="30" xfId="0"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2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12" borderId="14" xfId="0" applyFont="1" applyFill="1" applyBorder="1" applyAlignment="1">
      <alignment horizontal="left" vertical="center" wrapText="1"/>
    </xf>
    <xf numFmtId="0" fontId="11" fillId="12" borderId="29" xfId="0" applyFont="1" applyFill="1" applyBorder="1" applyAlignment="1">
      <alignment horizontal="left" vertical="center" wrapText="1"/>
    </xf>
    <xf numFmtId="0" fontId="6" fillId="0" borderId="42" xfId="0" applyFont="1" applyFill="1" applyBorder="1" applyAlignment="1">
      <alignment horizontal="left" vertical="center" wrapText="1"/>
    </xf>
    <xf numFmtId="0" fontId="6" fillId="0" borderId="43" xfId="0" applyFont="1" applyFill="1" applyBorder="1" applyAlignment="1">
      <alignment horizontal="left" vertical="center" wrapText="1"/>
    </xf>
    <xf numFmtId="0" fontId="11" fillId="0" borderId="5" xfId="0" applyFont="1" applyFill="1" applyBorder="1" applyAlignment="1">
      <alignment horizontal="center" vertical="center" wrapText="1"/>
    </xf>
    <xf numFmtId="0" fontId="11" fillId="0" borderId="28" xfId="0" applyFont="1" applyFill="1" applyBorder="1" applyAlignment="1">
      <alignment horizontal="left" vertical="center" wrapText="1"/>
    </xf>
    <xf numFmtId="0" fontId="11" fillId="0" borderId="15"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38" fillId="9" borderId="6" xfId="2" applyFont="1" applyFill="1" applyBorder="1" applyAlignment="1">
      <alignment horizontal="justify" vertical="center" wrapText="1"/>
    </xf>
    <xf numFmtId="0" fontId="38" fillId="9" borderId="7" xfId="2" applyFont="1" applyFill="1" applyBorder="1" applyAlignment="1">
      <alignment horizontal="justify" vertical="center" wrapText="1"/>
    </xf>
    <xf numFmtId="0" fontId="38" fillId="9" borderId="8" xfId="2" applyFont="1" applyFill="1" applyBorder="1" applyAlignment="1">
      <alignment horizontal="justify" vertical="center" wrapText="1"/>
    </xf>
    <xf numFmtId="0" fontId="6" fillId="0" borderId="39"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1" xfId="0" applyFont="1" applyFill="1" applyBorder="1" applyAlignment="1">
      <alignment horizontal="left" vertical="center" wrapText="1"/>
    </xf>
    <xf numFmtId="2" fontId="24" fillId="0" borderId="1" xfId="1" applyNumberFormat="1" applyFont="1" applyFill="1" applyBorder="1" applyAlignment="1">
      <alignment horizontal="center" vertical="center" wrapText="1"/>
    </xf>
    <xf numFmtId="2" fontId="24" fillId="0" borderId="3" xfId="1" applyNumberFormat="1" applyFont="1" applyFill="1" applyBorder="1" applyAlignment="1">
      <alignment horizontal="center" vertical="center" wrapText="1"/>
    </xf>
    <xf numFmtId="2" fontId="24" fillId="0" borderId="4" xfId="1" applyNumberFormat="1" applyFont="1" applyFill="1" applyBorder="1" applyAlignment="1">
      <alignment horizontal="center" vertical="center" wrapText="1"/>
    </xf>
    <xf numFmtId="2" fontId="24" fillId="0" borderId="5" xfId="1" applyNumberFormat="1" applyFont="1" applyFill="1" applyBorder="1" applyAlignment="1">
      <alignment horizontal="center" vertical="center" wrapText="1"/>
    </xf>
    <xf numFmtId="2" fontId="24" fillId="0" borderId="17" xfId="1" applyNumberFormat="1" applyFont="1" applyFill="1" applyBorder="1" applyAlignment="1">
      <alignment horizontal="center" vertical="center" wrapText="1"/>
    </xf>
    <xf numFmtId="2" fontId="24" fillId="0" borderId="36" xfId="1" applyNumberFormat="1" applyFont="1" applyFill="1" applyBorder="1" applyAlignment="1">
      <alignment horizontal="center" vertical="center" wrapText="1"/>
    </xf>
    <xf numFmtId="0" fontId="37" fillId="9" borderId="6" xfId="0" applyFont="1" applyFill="1" applyBorder="1" applyAlignment="1">
      <alignment horizontal="justify" vertical="center" wrapText="1"/>
    </xf>
    <xf numFmtId="0" fontId="37" fillId="9" borderId="7" xfId="0" applyFont="1" applyFill="1" applyBorder="1" applyAlignment="1">
      <alignment horizontal="justify" vertical="center" wrapText="1"/>
    </xf>
    <xf numFmtId="0" fontId="37" fillId="9" borderId="8" xfId="0" applyFont="1" applyFill="1" applyBorder="1" applyAlignment="1">
      <alignment horizontal="justify" vertical="center" wrapText="1"/>
    </xf>
    <xf numFmtId="0" fontId="22" fillId="0" borderId="6" xfId="0" applyFont="1" applyFill="1" applyBorder="1" applyAlignment="1">
      <alignment horizontal="justify" vertical="center" wrapText="1"/>
    </xf>
    <xf numFmtId="0" fontId="22" fillId="0" borderId="8" xfId="0" applyFont="1" applyFill="1" applyBorder="1" applyAlignment="1">
      <alignment horizontal="justify" vertical="center" wrapText="1"/>
    </xf>
  </cellXfs>
  <cellStyles count="3">
    <cellStyle name="Comma" xfId="1" builtinId="3"/>
    <cellStyle name="Normal" xfId="0" builtinId="0"/>
    <cellStyle name="Normal 2" xfId="2"/>
  </cellStyles>
  <dxfs count="0"/>
  <tableStyles count="0" defaultTableStyle="TableStyleMedium2" defaultPivotStyle="PivotStyleLight16"/>
  <colors>
    <mruColors>
      <color rgb="FFCC0066"/>
      <color rgb="FF66FF99"/>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117835</xdr:colOff>
      <xdr:row>1</xdr:row>
      <xdr:rowOff>137475</xdr:rowOff>
    </xdr:from>
    <xdr:to>
      <xdr:col>2</xdr:col>
      <xdr:colOff>887091</xdr:colOff>
      <xdr:row>3</xdr:row>
      <xdr:rowOff>147461</xdr:rowOff>
    </xdr:to>
    <xdr:pic>
      <xdr:nvPicPr>
        <xdr:cNvPr id="3" name="2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7191" y="343686"/>
          <a:ext cx="1682477" cy="5893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140710</xdr:colOff>
      <xdr:row>1</xdr:row>
      <xdr:rowOff>140710</xdr:rowOff>
    </xdr:from>
    <xdr:to>
      <xdr:col>2</xdr:col>
      <xdr:colOff>1521106</xdr:colOff>
      <xdr:row>3</xdr:row>
      <xdr:rowOff>281421</xdr:rowOff>
    </xdr:to>
    <xdr:pic>
      <xdr:nvPicPr>
        <xdr:cNvPr id="4" name="2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0142" y="346363"/>
          <a:ext cx="2441134" cy="8550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97415</xdr:colOff>
      <xdr:row>1</xdr:row>
      <xdr:rowOff>119062</xdr:rowOff>
    </xdr:from>
    <xdr:to>
      <xdr:col>2</xdr:col>
      <xdr:colOff>1434514</xdr:colOff>
      <xdr:row>4</xdr:row>
      <xdr:rowOff>54119</xdr:rowOff>
    </xdr:to>
    <xdr:pic>
      <xdr:nvPicPr>
        <xdr:cNvPr id="4" name="2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6960" y="324715"/>
          <a:ext cx="2441134" cy="85508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149186</xdr:colOff>
      <xdr:row>1</xdr:row>
      <xdr:rowOff>172139</xdr:rowOff>
    </xdr:from>
    <xdr:to>
      <xdr:col>2</xdr:col>
      <xdr:colOff>1523061</xdr:colOff>
      <xdr:row>4</xdr:row>
      <xdr:rowOff>5869</xdr:rowOff>
    </xdr:to>
    <xdr:pic>
      <xdr:nvPicPr>
        <xdr:cNvPr id="4" name="2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7078" y="378705"/>
          <a:ext cx="2441134" cy="8550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219075</xdr:colOff>
      <xdr:row>1</xdr:row>
      <xdr:rowOff>104775</xdr:rowOff>
    </xdr:from>
    <xdr:to>
      <xdr:col>2</xdr:col>
      <xdr:colOff>1383859</xdr:colOff>
      <xdr:row>4</xdr:row>
      <xdr:rowOff>26411</xdr:rowOff>
    </xdr:to>
    <xdr:pic>
      <xdr:nvPicPr>
        <xdr:cNvPr id="3" name="2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2950" y="314325"/>
          <a:ext cx="2441134" cy="85508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65689</xdr:colOff>
      <xdr:row>1</xdr:row>
      <xdr:rowOff>109483</xdr:rowOff>
    </xdr:from>
    <xdr:to>
      <xdr:col>2</xdr:col>
      <xdr:colOff>1368202</xdr:colOff>
      <xdr:row>4</xdr:row>
      <xdr:rowOff>23017</xdr:rowOff>
    </xdr:to>
    <xdr:pic>
      <xdr:nvPicPr>
        <xdr:cNvPr id="4" name="2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1206" y="317500"/>
          <a:ext cx="2441134" cy="8550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0066"/>
  </sheetPr>
  <dimension ref="A1:H13"/>
  <sheetViews>
    <sheetView showGridLines="0" view="pageBreakPreview" topLeftCell="B7" zoomScale="97" zoomScaleNormal="112" zoomScaleSheetLayoutView="97" workbookViewId="0">
      <selection activeCell="D8" sqref="D8:G8"/>
    </sheetView>
  </sheetViews>
  <sheetFormatPr defaultColWidth="10.90625" defaultRowHeight="14.5" x14ac:dyDescent="0.35"/>
  <cols>
    <col min="1" max="1" width="8.7265625" customWidth="1"/>
    <col min="2" max="2" width="13.7265625" customWidth="1"/>
    <col min="3" max="3" width="45" customWidth="1"/>
    <col min="4" max="4" width="31.26953125" customWidth="1"/>
    <col min="5" max="5" width="20.1796875" customWidth="1"/>
    <col min="6" max="6" width="28.1796875" customWidth="1"/>
    <col min="7" max="7" width="22.1796875" customWidth="1"/>
    <col min="8" max="8" width="7.26953125" customWidth="1"/>
  </cols>
  <sheetData>
    <row r="1" spans="1:8" ht="16" thickBot="1" x14ac:dyDescent="0.4">
      <c r="A1" s="2"/>
      <c r="B1" s="3"/>
      <c r="C1" s="2"/>
      <c r="D1" s="2"/>
      <c r="E1" s="2"/>
      <c r="F1" s="2"/>
      <c r="G1" s="4"/>
      <c r="H1" s="2"/>
    </row>
    <row r="2" spans="1:8" ht="34.15" customHeight="1" x14ac:dyDescent="0.35">
      <c r="A2" s="9"/>
      <c r="B2" s="87" t="s">
        <v>78</v>
      </c>
      <c r="C2" s="88"/>
      <c r="D2" s="88"/>
      <c r="E2" s="88"/>
      <c r="F2" s="88"/>
      <c r="G2" s="89"/>
      <c r="H2" s="32"/>
    </row>
    <row r="3" spans="1:8" ht="11.5" customHeight="1" x14ac:dyDescent="0.35">
      <c r="A3" s="9"/>
      <c r="B3" s="12"/>
      <c r="C3" s="13"/>
      <c r="D3" s="13"/>
      <c r="E3" s="13"/>
      <c r="F3" s="13"/>
      <c r="G3" s="14"/>
      <c r="H3" s="13"/>
    </row>
    <row r="4" spans="1:8" ht="30.65" customHeight="1" thickBot="1" x14ac:dyDescent="0.4">
      <c r="A4" s="9"/>
      <c r="B4" s="101" t="s">
        <v>0</v>
      </c>
      <c r="C4" s="102"/>
      <c r="D4" s="102"/>
      <c r="E4" s="102"/>
      <c r="F4" s="102"/>
      <c r="G4" s="103"/>
      <c r="H4" s="31"/>
    </row>
    <row r="5" spans="1:8" ht="36" customHeight="1" thickBot="1" x14ac:dyDescent="0.4">
      <c r="A5" s="2"/>
      <c r="B5" s="90" t="s">
        <v>1</v>
      </c>
      <c r="C5" s="91"/>
      <c r="D5" s="91"/>
      <c r="E5" s="91"/>
      <c r="F5" s="91"/>
      <c r="G5" s="92"/>
      <c r="H5" s="2"/>
    </row>
    <row r="6" spans="1:8" ht="189.65" customHeight="1" x14ac:dyDescent="0.35">
      <c r="A6" s="5"/>
      <c r="B6" s="93" t="s">
        <v>37</v>
      </c>
      <c r="C6" s="94"/>
      <c r="D6" s="94"/>
      <c r="E6" s="94"/>
      <c r="F6" s="94"/>
      <c r="G6" s="95"/>
      <c r="H6" s="6"/>
    </row>
    <row r="7" spans="1:8" ht="135" customHeight="1" x14ac:dyDescent="0.35">
      <c r="A7" s="5"/>
      <c r="B7" s="96" t="s">
        <v>2</v>
      </c>
      <c r="C7" s="97"/>
      <c r="D7" s="98" t="s">
        <v>3</v>
      </c>
      <c r="E7" s="99"/>
      <c r="F7" s="99"/>
      <c r="G7" s="100"/>
      <c r="H7" s="6"/>
    </row>
    <row r="8" spans="1:8" ht="190.15" customHeight="1" x14ac:dyDescent="0.35">
      <c r="A8" s="5"/>
      <c r="B8" s="96" t="s">
        <v>4</v>
      </c>
      <c r="C8" s="97"/>
      <c r="D8" s="98" t="s">
        <v>5</v>
      </c>
      <c r="E8" s="99"/>
      <c r="F8" s="99"/>
      <c r="G8" s="100"/>
      <c r="H8" s="6"/>
    </row>
    <row r="9" spans="1:8" ht="223.15" customHeight="1" x14ac:dyDescent="0.35">
      <c r="A9" s="5"/>
      <c r="B9" s="96" t="s">
        <v>6</v>
      </c>
      <c r="C9" s="97"/>
      <c r="D9" s="98" t="s">
        <v>7</v>
      </c>
      <c r="E9" s="99"/>
      <c r="F9" s="99"/>
      <c r="G9" s="100"/>
      <c r="H9" s="6"/>
    </row>
    <row r="10" spans="1:8" ht="258" customHeight="1" thickBot="1" x14ac:dyDescent="0.4">
      <c r="A10" s="5"/>
      <c r="B10" s="104" t="s">
        <v>8</v>
      </c>
      <c r="C10" s="105"/>
      <c r="D10" s="106" t="s">
        <v>50</v>
      </c>
      <c r="E10" s="107"/>
      <c r="F10" s="107"/>
      <c r="G10" s="108"/>
      <c r="H10" s="1"/>
    </row>
    <row r="11" spans="1:8" ht="24" customHeight="1" x14ac:dyDescent="0.35">
      <c r="A11" s="5"/>
      <c r="B11" s="7"/>
      <c r="C11" s="5"/>
      <c r="D11" s="5"/>
      <c r="E11" s="5"/>
      <c r="F11" s="8"/>
      <c r="G11" s="79"/>
      <c r="H11" s="6"/>
    </row>
    <row r="12" spans="1:8" ht="16.5" x14ac:dyDescent="0.35">
      <c r="A12" s="5"/>
      <c r="B12" s="5"/>
      <c r="C12" s="5"/>
      <c r="D12" s="5"/>
      <c r="E12" s="5"/>
      <c r="F12" s="8"/>
      <c r="G12" s="6"/>
      <c r="H12" s="6"/>
    </row>
    <row r="13" spans="1:8" ht="16.5" x14ac:dyDescent="0.35">
      <c r="A13" s="5"/>
      <c r="B13" s="5"/>
      <c r="C13" s="5"/>
      <c r="D13" s="5"/>
      <c r="E13" s="5"/>
      <c r="F13" s="8"/>
      <c r="G13" s="6"/>
      <c r="H13" s="6"/>
    </row>
  </sheetData>
  <mergeCells count="12">
    <mergeCell ref="B8:C8"/>
    <mergeCell ref="D8:G8"/>
    <mergeCell ref="B9:C9"/>
    <mergeCell ref="D9:G9"/>
    <mergeCell ref="B10:C10"/>
    <mergeCell ref="D10:G10"/>
    <mergeCell ref="B2:G2"/>
    <mergeCell ref="B5:G5"/>
    <mergeCell ref="B6:G6"/>
    <mergeCell ref="B7:C7"/>
    <mergeCell ref="D7:G7"/>
    <mergeCell ref="B4:G4"/>
  </mergeCells>
  <pageMargins left="0.7" right="0.7" top="0.75" bottom="0.75" header="0.3" footer="0.3"/>
  <pageSetup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25"/>
  <sheetViews>
    <sheetView showGridLines="0" view="pageBreakPreview" topLeftCell="B19" zoomScale="88" zoomScaleNormal="85" zoomScaleSheetLayoutView="88" workbookViewId="0">
      <selection activeCell="H24" sqref="H24"/>
    </sheetView>
  </sheetViews>
  <sheetFormatPr defaultColWidth="10.90625" defaultRowHeight="14.5" x14ac:dyDescent="0.35"/>
  <cols>
    <col min="1" max="1" width="9.7265625" customWidth="1"/>
    <col min="2" max="2" width="15.81640625" customWidth="1"/>
    <col min="3" max="3" width="52.7265625" customWidth="1"/>
    <col min="4" max="4" width="36.7265625" customWidth="1"/>
    <col min="5" max="5" width="18.453125" customWidth="1"/>
    <col min="6" max="6" width="18.1796875" customWidth="1"/>
    <col min="7" max="7" width="16.26953125" customWidth="1"/>
    <col min="8" max="8" width="26.7265625" customWidth="1"/>
  </cols>
  <sheetData>
    <row r="1" spans="1:8" ht="16" thickBot="1" x14ac:dyDescent="0.4">
      <c r="A1" s="9"/>
      <c r="B1" s="10"/>
      <c r="C1" s="9"/>
      <c r="D1" s="9"/>
      <c r="E1" s="9"/>
      <c r="F1" s="9"/>
      <c r="G1" s="9"/>
      <c r="H1" s="11"/>
    </row>
    <row r="2" spans="1:8" ht="42" customHeight="1" x14ac:dyDescent="0.35">
      <c r="A2" s="9"/>
      <c r="B2" s="129" t="s">
        <v>78</v>
      </c>
      <c r="C2" s="130"/>
      <c r="D2" s="130"/>
      <c r="E2" s="130"/>
      <c r="F2" s="130"/>
      <c r="G2" s="130"/>
      <c r="H2" s="131"/>
    </row>
    <row r="3" spans="1:8" ht="14.5" customHeight="1" x14ac:dyDescent="0.35">
      <c r="A3" s="9"/>
      <c r="B3" s="12"/>
      <c r="C3" s="13"/>
      <c r="D3" s="13"/>
      <c r="E3" s="13"/>
      <c r="F3" s="13"/>
      <c r="G3" s="13"/>
      <c r="H3" s="14"/>
    </row>
    <row r="4" spans="1:8" ht="24" customHeight="1" x14ac:dyDescent="0.35">
      <c r="A4" s="9"/>
      <c r="B4" s="132" t="s">
        <v>0</v>
      </c>
      <c r="C4" s="133"/>
      <c r="D4" s="133"/>
      <c r="E4" s="133"/>
      <c r="F4" s="133"/>
      <c r="G4" s="133"/>
      <c r="H4" s="134"/>
    </row>
    <row r="5" spans="1:8" ht="28.9" customHeight="1" thickBot="1" x14ac:dyDescent="0.4">
      <c r="A5" s="9"/>
      <c r="B5" s="135" t="s">
        <v>21</v>
      </c>
      <c r="C5" s="136"/>
      <c r="D5" s="136"/>
      <c r="E5" s="136"/>
      <c r="F5" s="136"/>
      <c r="G5" s="136"/>
      <c r="H5" s="137"/>
    </row>
    <row r="6" spans="1:8" ht="35.5" customHeight="1" thickBot="1" x14ac:dyDescent="0.4">
      <c r="A6" s="9"/>
      <c r="B6" s="138" t="s">
        <v>47</v>
      </c>
      <c r="C6" s="139"/>
      <c r="D6" s="139"/>
      <c r="E6" s="139"/>
      <c r="F6" s="139"/>
      <c r="G6" s="139"/>
      <c r="H6" s="140"/>
    </row>
    <row r="7" spans="1:8" ht="33" customHeight="1" thickBot="1" x14ac:dyDescent="0.4">
      <c r="A7" s="9"/>
      <c r="B7" s="113" t="s">
        <v>9</v>
      </c>
      <c r="C7" s="114"/>
      <c r="D7" s="114"/>
      <c r="E7" s="114"/>
      <c r="F7" s="114"/>
      <c r="G7" s="114"/>
      <c r="H7" s="115"/>
    </row>
    <row r="8" spans="1:8" ht="99.65" customHeight="1" thickBot="1" x14ac:dyDescent="0.4">
      <c r="A8" s="15"/>
      <c r="B8" s="109" t="s">
        <v>79</v>
      </c>
      <c r="C8" s="110"/>
      <c r="D8" s="110"/>
      <c r="E8" s="110"/>
      <c r="F8" s="111"/>
      <c r="G8" s="111"/>
      <c r="H8" s="112"/>
    </row>
    <row r="9" spans="1:8" ht="33" customHeight="1" thickBot="1" x14ac:dyDescent="0.4">
      <c r="A9" s="16"/>
      <c r="B9" s="113" t="s">
        <v>10</v>
      </c>
      <c r="C9" s="114"/>
      <c r="D9" s="114"/>
      <c r="E9" s="114"/>
      <c r="F9" s="114"/>
      <c r="G9" s="114"/>
      <c r="H9" s="115"/>
    </row>
    <row r="10" spans="1:8" ht="33" customHeight="1" x14ac:dyDescent="0.35">
      <c r="A10" s="16"/>
      <c r="B10" s="58" t="s">
        <v>42</v>
      </c>
      <c r="C10" s="120" t="s">
        <v>78</v>
      </c>
      <c r="D10" s="121"/>
      <c r="E10" s="121"/>
      <c r="F10" s="122"/>
      <c r="G10" s="17" t="s">
        <v>11</v>
      </c>
      <c r="H10" s="59" t="s">
        <v>80</v>
      </c>
    </row>
    <row r="11" spans="1:8" ht="35.5" customHeight="1" x14ac:dyDescent="0.35">
      <c r="A11" s="16"/>
      <c r="B11" s="49" t="s">
        <v>43</v>
      </c>
      <c r="C11" s="123" t="str">
        <f>+C10</f>
        <v>EMPRESA PÚBLICA DEL MUNICIPIO DE SOACHA, EPUXUA AVANZA E.I.C.E</v>
      </c>
      <c r="D11" s="124"/>
      <c r="E11" s="124"/>
      <c r="F11" s="125"/>
      <c r="G11" s="18" t="s">
        <v>11</v>
      </c>
      <c r="H11" s="60" t="str">
        <f>+H10</f>
        <v>901.511.522-4</v>
      </c>
    </row>
    <row r="12" spans="1:8" ht="33.65" customHeight="1" thickBot="1" x14ac:dyDescent="0.4">
      <c r="A12" s="16"/>
      <c r="B12" s="49" t="s">
        <v>44</v>
      </c>
      <c r="C12" s="145" t="str">
        <f>+C11</f>
        <v>EMPRESA PÚBLICA DEL MUNICIPIO DE SOACHA, EPUXUA AVANZA E.I.C.E</v>
      </c>
      <c r="D12" s="146"/>
      <c r="E12" s="146"/>
      <c r="F12" s="147"/>
      <c r="G12" s="19" t="s">
        <v>11</v>
      </c>
      <c r="H12" s="61" t="str">
        <f>+H10</f>
        <v>901.511.522-4</v>
      </c>
    </row>
    <row r="13" spans="1:8" ht="33.65" customHeight="1" thickBot="1" x14ac:dyDescent="0.4">
      <c r="A13" s="16"/>
      <c r="B13" s="63" t="s">
        <v>48</v>
      </c>
      <c r="C13" s="126" t="s">
        <v>49</v>
      </c>
      <c r="D13" s="127"/>
      <c r="E13" s="127"/>
      <c r="F13" s="127"/>
      <c r="G13" s="127"/>
      <c r="H13" s="128"/>
    </row>
    <row r="14" spans="1:8" ht="37.9" customHeight="1" thickBot="1" x14ac:dyDescent="0.4">
      <c r="A14" s="16"/>
      <c r="B14" s="113" t="s">
        <v>12</v>
      </c>
      <c r="C14" s="114"/>
      <c r="D14" s="114"/>
      <c r="E14" s="114"/>
      <c r="F14" s="114"/>
      <c r="G14" s="114"/>
      <c r="H14" s="115"/>
    </row>
    <row r="15" spans="1:8" ht="51" customHeight="1" thickBot="1" x14ac:dyDescent="0.4">
      <c r="A15" s="15"/>
      <c r="B15" s="116" t="s">
        <v>13</v>
      </c>
      <c r="C15" s="117"/>
      <c r="D15" s="20" t="s">
        <v>14</v>
      </c>
      <c r="E15" s="21" t="s">
        <v>15</v>
      </c>
      <c r="F15" s="118" t="s">
        <v>34</v>
      </c>
      <c r="G15" s="119"/>
      <c r="H15" s="22" t="s">
        <v>35</v>
      </c>
    </row>
    <row r="16" spans="1:8" ht="91.9" customHeight="1" thickBot="1" x14ac:dyDescent="0.4">
      <c r="A16" s="15"/>
      <c r="B16" s="126" t="s">
        <v>81</v>
      </c>
      <c r="C16" s="128"/>
      <c r="D16" s="24" t="s">
        <v>82</v>
      </c>
      <c r="E16" s="25">
        <v>4</v>
      </c>
      <c r="F16" s="141"/>
      <c r="G16" s="142"/>
      <c r="H16" s="26"/>
    </row>
    <row r="17" spans="1:8" ht="63.65" customHeight="1" thickBot="1" x14ac:dyDescent="0.4">
      <c r="A17" s="15"/>
      <c r="B17" s="143" t="s">
        <v>18</v>
      </c>
      <c r="C17" s="144"/>
      <c r="D17" s="24" t="s">
        <v>51</v>
      </c>
      <c r="E17" s="25">
        <v>2</v>
      </c>
      <c r="F17" s="141"/>
      <c r="G17" s="142"/>
      <c r="H17" s="26"/>
    </row>
    <row r="18" spans="1:8" ht="91.9" customHeight="1" thickBot="1" x14ac:dyDescent="0.4">
      <c r="A18" s="15"/>
      <c r="B18" s="143" t="s">
        <v>60</v>
      </c>
      <c r="C18" s="144"/>
      <c r="D18" s="24" t="s">
        <v>52</v>
      </c>
      <c r="E18" s="25">
        <v>3</v>
      </c>
      <c r="F18" s="141"/>
      <c r="G18" s="142"/>
      <c r="H18" s="26"/>
    </row>
    <row r="19" spans="1:8" ht="91.9" customHeight="1" thickBot="1" x14ac:dyDescent="0.4">
      <c r="A19" s="15"/>
      <c r="B19" s="143" t="s">
        <v>99</v>
      </c>
      <c r="C19" s="144"/>
      <c r="D19" s="24" t="s">
        <v>100</v>
      </c>
      <c r="E19" s="25">
        <v>3</v>
      </c>
      <c r="F19" s="141"/>
      <c r="G19" s="142"/>
      <c r="H19" s="26"/>
    </row>
    <row r="20" spans="1:8" ht="89.5" customHeight="1" thickBot="1" x14ac:dyDescent="0.4">
      <c r="A20" s="15"/>
      <c r="B20" s="143" t="s">
        <v>101</v>
      </c>
      <c r="C20" s="144"/>
      <c r="D20" s="24" t="s">
        <v>33</v>
      </c>
      <c r="E20" s="25">
        <v>3</v>
      </c>
      <c r="F20" s="141"/>
      <c r="G20" s="142"/>
      <c r="H20" s="26"/>
    </row>
    <row r="21" spans="1:8" ht="121.9" customHeight="1" thickBot="1" x14ac:dyDescent="0.4">
      <c r="A21" s="15"/>
      <c r="B21" s="143" t="s">
        <v>74</v>
      </c>
      <c r="C21" s="144"/>
      <c r="D21" s="24" t="s">
        <v>75</v>
      </c>
      <c r="E21" s="25">
        <v>3</v>
      </c>
      <c r="F21" s="80"/>
      <c r="G21" s="81"/>
      <c r="H21" s="26"/>
    </row>
    <row r="22" spans="1:8" ht="131.5" customHeight="1" thickBot="1" x14ac:dyDescent="0.4">
      <c r="A22" s="15"/>
      <c r="B22" s="153" t="s">
        <v>72</v>
      </c>
      <c r="C22" s="154"/>
      <c r="D22" s="82" t="s">
        <v>73</v>
      </c>
      <c r="E22" s="83">
        <v>2</v>
      </c>
      <c r="F22" s="84"/>
      <c r="G22" s="85"/>
      <c r="H22" s="86"/>
    </row>
    <row r="23" spans="1:8" ht="39.65" customHeight="1" thickBot="1" x14ac:dyDescent="0.4">
      <c r="A23" s="15"/>
      <c r="B23" s="148" t="s">
        <v>19</v>
      </c>
      <c r="C23" s="149"/>
      <c r="D23" s="150"/>
      <c r="E23" s="25">
        <f>SUM(E16:E22)</f>
        <v>20</v>
      </c>
      <c r="F23" s="151" t="s">
        <v>36</v>
      </c>
      <c r="G23" s="152"/>
      <c r="H23" s="27">
        <f>SUM(H16:H22)</f>
        <v>0</v>
      </c>
    </row>
    <row r="24" spans="1:8" ht="16.5" x14ac:dyDescent="0.35">
      <c r="A24" s="15"/>
      <c r="B24" s="28"/>
      <c r="C24" s="15"/>
      <c r="D24" s="15"/>
      <c r="E24" s="29"/>
      <c r="F24" s="29"/>
      <c r="G24" s="30"/>
      <c r="H24" s="79">
        <f>+'METODOLOGÍA DE EVALUACIÓN'!G11</f>
        <v>0</v>
      </c>
    </row>
    <row r="25" spans="1:8" ht="16.5" x14ac:dyDescent="0.35">
      <c r="A25" s="15"/>
      <c r="B25" s="28"/>
      <c r="C25" s="15"/>
      <c r="D25" s="15"/>
      <c r="E25" s="29"/>
      <c r="F25" s="29"/>
      <c r="G25" s="30"/>
      <c r="H25" s="23"/>
    </row>
  </sheetData>
  <mergeCells count="28">
    <mergeCell ref="B23:D23"/>
    <mergeCell ref="F23:G23"/>
    <mergeCell ref="B19:C19"/>
    <mergeCell ref="F19:G19"/>
    <mergeCell ref="B18:C18"/>
    <mergeCell ref="F18:G18"/>
    <mergeCell ref="B20:C20"/>
    <mergeCell ref="F20:G20"/>
    <mergeCell ref="B22:C22"/>
    <mergeCell ref="B21:C21"/>
    <mergeCell ref="B16:C16"/>
    <mergeCell ref="F16:G16"/>
    <mergeCell ref="B17:C17"/>
    <mergeCell ref="F17:G17"/>
    <mergeCell ref="C12:F12"/>
    <mergeCell ref="B2:H2"/>
    <mergeCell ref="B4:H4"/>
    <mergeCell ref="B5:H5"/>
    <mergeCell ref="B6:H6"/>
    <mergeCell ref="B7:H7"/>
    <mergeCell ref="B8:H8"/>
    <mergeCell ref="B9:H9"/>
    <mergeCell ref="B14:H14"/>
    <mergeCell ref="B15:C15"/>
    <mergeCell ref="F15:G15"/>
    <mergeCell ref="C10:F10"/>
    <mergeCell ref="C11:F11"/>
    <mergeCell ref="C13:H13"/>
  </mergeCells>
  <pageMargins left="0.7" right="0.7" top="0.75" bottom="0.75" header="0.3" footer="0.3"/>
  <pageSetup scale="4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29"/>
  <sheetViews>
    <sheetView showGridLines="0" view="pageBreakPreview" topLeftCell="B22" zoomScale="88" zoomScaleNormal="100" zoomScaleSheetLayoutView="88" workbookViewId="0">
      <selection activeCell="B26" sqref="B26:D26"/>
    </sheetView>
  </sheetViews>
  <sheetFormatPr defaultColWidth="10.90625" defaultRowHeight="14.5" x14ac:dyDescent="0.35"/>
  <cols>
    <col min="1" max="1" width="7.81640625" customWidth="1"/>
    <col min="2" max="2" width="16.54296875" customWidth="1"/>
    <col min="3" max="3" width="52.81640625" customWidth="1"/>
    <col min="4" max="4" width="13.7265625" customWidth="1"/>
    <col min="5" max="5" width="29.1796875" customWidth="1"/>
    <col min="6" max="6" width="16" customWidth="1"/>
    <col min="7" max="7" width="26.81640625" customWidth="1"/>
    <col min="8" max="8" width="16.26953125" customWidth="1"/>
    <col min="9" max="9" width="26.7265625" customWidth="1"/>
  </cols>
  <sheetData>
    <row r="1" spans="1:9" ht="16" thickBot="1" x14ac:dyDescent="0.4">
      <c r="A1" s="9"/>
      <c r="B1" s="10"/>
      <c r="C1" s="9"/>
      <c r="D1" s="9"/>
      <c r="E1" s="9"/>
      <c r="F1" s="9"/>
      <c r="G1" s="9"/>
      <c r="H1" s="9"/>
      <c r="I1" s="11"/>
    </row>
    <row r="2" spans="1:9" ht="34.9" customHeight="1" x14ac:dyDescent="0.35">
      <c r="A2" s="9"/>
      <c r="B2" s="129" t="s">
        <v>78</v>
      </c>
      <c r="C2" s="130"/>
      <c r="D2" s="130"/>
      <c r="E2" s="130"/>
      <c r="F2" s="130"/>
      <c r="G2" s="130"/>
      <c r="H2" s="130"/>
      <c r="I2" s="131"/>
    </row>
    <row r="3" spans="1:9" ht="20" x14ac:dyDescent="0.35">
      <c r="A3" s="9"/>
      <c r="B3" s="12"/>
      <c r="C3" s="13"/>
      <c r="D3" s="13"/>
      <c r="E3" s="13"/>
      <c r="F3" s="13"/>
      <c r="G3" s="13"/>
      <c r="H3" s="13"/>
      <c r="I3" s="14"/>
    </row>
    <row r="4" spans="1:9" ht="18" customHeight="1" x14ac:dyDescent="0.35">
      <c r="A4" s="9"/>
      <c r="B4" s="132" t="s">
        <v>0</v>
      </c>
      <c r="C4" s="133"/>
      <c r="D4" s="133"/>
      <c r="E4" s="133"/>
      <c r="F4" s="133"/>
      <c r="G4" s="133"/>
      <c r="H4" s="133"/>
      <c r="I4" s="134"/>
    </row>
    <row r="5" spans="1:9" ht="27.65" customHeight="1" thickBot="1" x14ac:dyDescent="0.4">
      <c r="A5" s="9"/>
      <c r="B5" s="135" t="s">
        <v>21</v>
      </c>
      <c r="C5" s="136"/>
      <c r="D5" s="136"/>
      <c r="E5" s="136"/>
      <c r="F5" s="136"/>
      <c r="G5" s="136"/>
      <c r="H5" s="136"/>
      <c r="I5" s="137"/>
    </row>
    <row r="6" spans="1:9" ht="36" customHeight="1" thickBot="1" x14ac:dyDescent="0.4">
      <c r="A6" s="9"/>
      <c r="B6" s="171" t="s">
        <v>114</v>
      </c>
      <c r="C6" s="172"/>
      <c r="D6" s="172"/>
      <c r="E6" s="172"/>
      <c r="F6" s="172"/>
      <c r="G6" s="172"/>
      <c r="H6" s="172"/>
      <c r="I6" s="173"/>
    </row>
    <row r="7" spans="1:9" ht="33.65" customHeight="1" thickBot="1" x14ac:dyDescent="0.4">
      <c r="A7" s="9"/>
      <c r="B7" s="113" t="s">
        <v>9</v>
      </c>
      <c r="C7" s="114"/>
      <c r="D7" s="114"/>
      <c r="E7" s="114"/>
      <c r="F7" s="114"/>
      <c r="G7" s="114"/>
      <c r="H7" s="114"/>
      <c r="I7" s="115"/>
    </row>
    <row r="8" spans="1:9" ht="94.75" customHeight="1" thickBot="1" x14ac:dyDescent="0.4">
      <c r="A8" s="15"/>
      <c r="B8" s="109" t="s">
        <v>83</v>
      </c>
      <c r="C8" s="110"/>
      <c r="D8" s="110"/>
      <c r="E8" s="110"/>
      <c r="F8" s="110"/>
      <c r="G8" s="111"/>
      <c r="H8" s="111"/>
      <c r="I8" s="112"/>
    </row>
    <row r="9" spans="1:9" ht="36" customHeight="1" thickBot="1" x14ac:dyDescent="0.4">
      <c r="A9" s="16"/>
      <c r="B9" s="113" t="s">
        <v>10</v>
      </c>
      <c r="C9" s="114"/>
      <c r="D9" s="114"/>
      <c r="E9" s="114"/>
      <c r="F9" s="114"/>
      <c r="G9" s="114"/>
      <c r="H9" s="114"/>
      <c r="I9" s="115"/>
    </row>
    <row r="10" spans="1:9" ht="34.15" customHeight="1" x14ac:dyDescent="0.35">
      <c r="A10" s="16"/>
      <c r="B10" s="58" t="s">
        <v>42</v>
      </c>
      <c r="C10" s="180" t="str">
        <f>+'COND ADIC. TRDMC'!$C$10:$F$10</f>
        <v>EMPRESA PÚBLICA DEL MUNICIPIO DE SOACHA, EPUXUA AVANZA E.I.C.E</v>
      </c>
      <c r="D10" s="181"/>
      <c r="E10" s="181"/>
      <c r="F10" s="181"/>
      <c r="G10" s="17" t="s">
        <v>11</v>
      </c>
      <c r="H10" s="174" t="str">
        <f>+'COND ADIC. TRDMC'!H10</f>
        <v>901.511.522-4</v>
      </c>
      <c r="I10" s="175"/>
    </row>
    <row r="11" spans="1:9" ht="34.15" customHeight="1" x14ac:dyDescent="0.35">
      <c r="A11" s="16"/>
      <c r="B11" s="49" t="s">
        <v>43</v>
      </c>
      <c r="C11" s="182" t="str">
        <f>+C10</f>
        <v>EMPRESA PÚBLICA DEL MUNICIPIO DE SOACHA, EPUXUA AVANZA E.I.C.E</v>
      </c>
      <c r="D11" s="183"/>
      <c r="E11" s="183"/>
      <c r="F11" s="183"/>
      <c r="G11" s="18" t="s">
        <v>11</v>
      </c>
      <c r="H11" s="176" t="str">
        <f>+H10</f>
        <v>901.511.522-4</v>
      </c>
      <c r="I11" s="177"/>
    </row>
    <row r="12" spans="1:9" ht="38.5" customHeight="1" thickBot="1" x14ac:dyDescent="0.4">
      <c r="A12" s="16"/>
      <c r="B12" s="49" t="s">
        <v>44</v>
      </c>
      <c r="C12" s="182" t="str">
        <f>+C11</f>
        <v>EMPRESA PÚBLICA DEL MUNICIPIO DE SOACHA, EPUXUA AVANZA E.I.C.E</v>
      </c>
      <c r="D12" s="183"/>
      <c r="E12" s="183"/>
      <c r="F12" s="183"/>
      <c r="G12" s="19" t="s">
        <v>11</v>
      </c>
      <c r="H12" s="178" t="str">
        <f>+H10</f>
        <v>901.511.522-4</v>
      </c>
      <c r="I12" s="179"/>
    </row>
    <row r="13" spans="1:9" ht="38.5" customHeight="1" thickBot="1" x14ac:dyDescent="0.4">
      <c r="A13" s="16"/>
      <c r="B13" s="63" t="s">
        <v>48</v>
      </c>
      <c r="C13" s="126" t="s">
        <v>49</v>
      </c>
      <c r="D13" s="127"/>
      <c r="E13" s="127"/>
      <c r="F13" s="127"/>
      <c r="G13" s="127"/>
      <c r="H13" s="127"/>
      <c r="I13" s="128"/>
    </row>
    <row r="14" spans="1:9" ht="33" customHeight="1" thickBot="1" x14ac:dyDescent="0.4">
      <c r="A14" s="16"/>
      <c r="B14" s="113" t="s">
        <v>12</v>
      </c>
      <c r="C14" s="114"/>
      <c r="D14" s="114"/>
      <c r="E14" s="114"/>
      <c r="F14" s="114"/>
      <c r="G14" s="114"/>
      <c r="H14" s="114"/>
      <c r="I14" s="115"/>
    </row>
    <row r="15" spans="1:9" ht="51.65" customHeight="1" thickBot="1" x14ac:dyDescent="0.4">
      <c r="A15" s="15"/>
      <c r="B15" s="184" t="s">
        <v>13</v>
      </c>
      <c r="C15" s="185"/>
      <c r="D15" s="186"/>
      <c r="E15" s="20" t="s">
        <v>14</v>
      </c>
      <c r="F15" s="21" t="s">
        <v>15</v>
      </c>
      <c r="G15" s="118" t="s">
        <v>16</v>
      </c>
      <c r="H15" s="119"/>
      <c r="I15" s="22" t="s">
        <v>17</v>
      </c>
    </row>
    <row r="16" spans="1:9" ht="78" customHeight="1" x14ac:dyDescent="0.35">
      <c r="A16" s="15"/>
      <c r="B16" s="180" t="s">
        <v>84</v>
      </c>
      <c r="C16" s="198"/>
      <c r="D16" s="62" t="s">
        <v>23</v>
      </c>
      <c r="E16" s="191" t="s">
        <v>58</v>
      </c>
      <c r="F16" s="158">
        <v>10</v>
      </c>
      <c r="G16" s="165"/>
      <c r="H16" s="166"/>
      <c r="I16" s="155"/>
    </row>
    <row r="17" spans="1:9" ht="35.65" customHeight="1" x14ac:dyDescent="0.35">
      <c r="A17" s="15"/>
      <c r="B17" s="194" t="s">
        <v>85</v>
      </c>
      <c r="C17" s="195"/>
      <c r="D17" s="52">
        <v>1</v>
      </c>
      <c r="E17" s="192"/>
      <c r="F17" s="159"/>
      <c r="G17" s="167"/>
      <c r="H17" s="168"/>
      <c r="I17" s="156"/>
    </row>
    <row r="18" spans="1:9" ht="35.65" customHeight="1" x14ac:dyDescent="0.35">
      <c r="A18" s="15"/>
      <c r="B18" s="196" t="s">
        <v>86</v>
      </c>
      <c r="C18" s="197"/>
      <c r="D18" s="52">
        <v>3</v>
      </c>
      <c r="E18" s="192"/>
      <c r="F18" s="159"/>
      <c r="G18" s="167"/>
      <c r="H18" s="168"/>
      <c r="I18" s="156"/>
    </row>
    <row r="19" spans="1:9" ht="35.65" customHeight="1" x14ac:dyDescent="0.35">
      <c r="A19" s="15"/>
      <c r="B19" s="196" t="s">
        <v>87</v>
      </c>
      <c r="C19" s="197"/>
      <c r="D19" s="52">
        <v>7</v>
      </c>
      <c r="E19" s="192"/>
      <c r="F19" s="159"/>
      <c r="G19" s="167"/>
      <c r="H19" s="168"/>
      <c r="I19" s="156"/>
    </row>
    <row r="20" spans="1:9" ht="35.65" customHeight="1" thickBot="1" x14ac:dyDescent="0.4">
      <c r="A20" s="15"/>
      <c r="B20" s="187" t="s">
        <v>88</v>
      </c>
      <c r="C20" s="188"/>
      <c r="D20" s="55">
        <v>10</v>
      </c>
      <c r="E20" s="193"/>
      <c r="F20" s="160"/>
      <c r="G20" s="169"/>
      <c r="H20" s="170"/>
      <c r="I20" s="157"/>
    </row>
    <row r="21" spans="1:9" ht="55.15" customHeight="1" thickBot="1" x14ac:dyDescent="0.4">
      <c r="A21" s="15"/>
      <c r="B21" s="143" t="s">
        <v>18</v>
      </c>
      <c r="C21" s="199"/>
      <c r="D21" s="144"/>
      <c r="E21" s="24" t="s">
        <v>51</v>
      </c>
      <c r="F21" s="25">
        <v>3</v>
      </c>
      <c r="G21" s="189"/>
      <c r="H21" s="190"/>
      <c r="I21" s="26"/>
    </row>
    <row r="22" spans="1:9" ht="63.65" customHeight="1" x14ac:dyDescent="0.35">
      <c r="A22" s="15"/>
      <c r="B22" s="200" t="s">
        <v>70</v>
      </c>
      <c r="C22" s="201"/>
      <c r="D22" s="74"/>
      <c r="E22" s="202" t="s">
        <v>71</v>
      </c>
      <c r="F22" s="158">
        <v>5</v>
      </c>
      <c r="G22" s="165"/>
      <c r="H22" s="166"/>
      <c r="I22" s="155"/>
    </row>
    <row r="23" spans="1:9" ht="30" customHeight="1" x14ac:dyDescent="0.35">
      <c r="A23" s="15"/>
      <c r="B23" s="161" t="s">
        <v>55</v>
      </c>
      <c r="C23" s="162"/>
      <c r="D23" s="73">
        <v>2</v>
      </c>
      <c r="E23" s="202"/>
      <c r="F23" s="159"/>
      <c r="G23" s="167"/>
      <c r="H23" s="168"/>
      <c r="I23" s="156"/>
    </row>
    <row r="24" spans="1:9" ht="30" customHeight="1" x14ac:dyDescent="0.35">
      <c r="A24" s="15"/>
      <c r="B24" s="163" t="s">
        <v>56</v>
      </c>
      <c r="C24" s="164"/>
      <c r="D24" s="52">
        <v>3</v>
      </c>
      <c r="E24" s="202"/>
      <c r="F24" s="159"/>
      <c r="G24" s="167"/>
      <c r="H24" s="168"/>
      <c r="I24" s="156"/>
    </row>
    <row r="25" spans="1:9" ht="30" customHeight="1" thickBot="1" x14ac:dyDescent="0.4">
      <c r="A25" s="15"/>
      <c r="B25" s="163" t="s">
        <v>57</v>
      </c>
      <c r="C25" s="164"/>
      <c r="D25" s="52">
        <v>5</v>
      </c>
      <c r="E25" s="203"/>
      <c r="F25" s="160"/>
      <c r="G25" s="169"/>
      <c r="H25" s="170"/>
      <c r="I25" s="157"/>
    </row>
    <row r="26" spans="1:9" ht="69" customHeight="1" thickBot="1" x14ac:dyDescent="0.4">
      <c r="A26" s="15"/>
      <c r="B26" s="143" t="s">
        <v>101</v>
      </c>
      <c r="C26" s="199"/>
      <c r="D26" s="144"/>
      <c r="E26" s="24" t="s">
        <v>33</v>
      </c>
      <c r="F26" s="25">
        <v>2</v>
      </c>
      <c r="G26" s="189"/>
      <c r="H26" s="190"/>
      <c r="I26" s="26"/>
    </row>
    <row r="27" spans="1:9" ht="40.9" customHeight="1" thickBot="1" x14ac:dyDescent="0.4">
      <c r="A27" s="15"/>
      <c r="B27" s="148" t="s">
        <v>19</v>
      </c>
      <c r="C27" s="149"/>
      <c r="D27" s="149"/>
      <c r="E27" s="150"/>
      <c r="F27" s="25">
        <f>SUM(F16:F26)</f>
        <v>20</v>
      </c>
      <c r="G27" s="151" t="s">
        <v>20</v>
      </c>
      <c r="H27" s="152"/>
      <c r="I27" s="27">
        <f>SUM(I16:I26)</f>
        <v>0</v>
      </c>
    </row>
    <row r="28" spans="1:9" ht="16.5" x14ac:dyDescent="0.35">
      <c r="A28" s="15"/>
      <c r="B28" s="28"/>
      <c r="C28" s="15"/>
      <c r="D28" s="15"/>
      <c r="E28" s="29"/>
      <c r="F28" s="29"/>
      <c r="G28" s="30"/>
      <c r="H28" s="79"/>
      <c r="I28" s="79">
        <f>+'METODOLOGÍA DE EVALUACIÓN'!G11</f>
        <v>0</v>
      </c>
    </row>
    <row r="29" spans="1:9" ht="16.5" x14ac:dyDescent="0.35">
      <c r="A29" s="15"/>
      <c r="B29" s="28"/>
      <c r="C29" s="15"/>
      <c r="D29" s="15"/>
      <c r="E29" s="15"/>
      <c r="F29" s="29"/>
      <c r="G29" s="29"/>
      <c r="H29" s="30"/>
      <c r="I29" s="23"/>
    </row>
  </sheetData>
  <mergeCells count="40">
    <mergeCell ref="B27:E27"/>
    <mergeCell ref="G27:H27"/>
    <mergeCell ref="B20:C20"/>
    <mergeCell ref="G21:H21"/>
    <mergeCell ref="G26:H26"/>
    <mergeCell ref="E16:E20"/>
    <mergeCell ref="B17:C17"/>
    <mergeCell ref="B18:C18"/>
    <mergeCell ref="B19:C19"/>
    <mergeCell ref="B16:C16"/>
    <mergeCell ref="B21:D21"/>
    <mergeCell ref="B26:D26"/>
    <mergeCell ref="B22:C22"/>
    <mergeCell ref="E22:E25"/>
    <mergeCell ref="I16:I20"/>
    <mergeCell ref="B8:I8"/>
    <mergeCell ref="B9:I9"/>
    <mergeCell ref="H10:I10"/>
    <mergeCell ref="H11:I11"/>
    <mergeCell ref="H12:I12"/>
    <mergeCell ref="B14:I14"/>
    <mergeCell ref="G15:H15"/>
    <mergeCell ref="C10:F10"/>
    <mergeCell ref="C11:F11"/>
    <mergeCell ref="C12:F12"/>
    <mergeCell ref="F16:F20"/>
    <mergeCell ref="B15:D15"/>
    <mergeCell ref="G16:H20"/>
    <mergeCell ref="C13:I13"/>
    <mergeCell ref="B7:I7"/>
    <mergeCell ref="B2:I2"/>
    <mergeCell ref="B4:I4"/>
    <mergeCell ref="B5:I5"/>
    <mergeCell ref="B6:I6"/>
    <mergeCell ref="I22:I25"/>
    <mergeCell ref="F22:F25"/>
    <mergeCell ref="B23:C23"/>
    <mergeCell ref="B24:C24"/>
    <mergeCell ref="B25:C25"/>
    <mergeCell ref="G22:H25"/>
  </mergeCells>
  <pageMargins left="0.7" right="0.7" top="0.75" bottom="0.75" header="0.3" footer="0.3"/>
  <pageSetup scale="3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33"/>
  <sheetViews>
    <sheetView showGridLines="0" view="pageBreakPreview" topLeftCell="A25" zoomScale="83" zoomScaleNormal="85" zoomScaleSheetLayoutView="83" workbookViewId="0">
      <selection activeCell="B7" sqref="B7:I7"/>
    </sheetView>
  </sheetViews>
  <sheetFormatPr defaultColWidth="10.90625" defaultRowHeight="14.5" x14ac:dyDescent="0.35"/>
  <cols>
    <col min="1" max="1" width="7.81640625" customWidth="1"/>
    <col min="2" max="2" width="16" customWidth="1"/>
    <col min="3" max="3" width="52.81640625" customWidth="1"/>
    <col min="4" max="4" width="15" customWidth="1"/>
    <col min="5" max="5" width="33.26953125" customWidth="1"/>
    <col min="6" max="6" width="18.453125" customWidth="1"/>
    <col min="7" max="7" width="18.1796875" customWidth="1"/>
    <col min="8" max="8" width="16.26953125" customWidth="1"/>
    <col min="9" max="9" width="26.7265625" customWidth="1"/>
  </cols>
  <sheetData>
    <row r="1" spans="1:9" ht="16" thickBot="1" x14ac:dyDescent="0.4">
      <c r="A1" s="9"/>
      <c r="B1" s="10"/>
      <c r="C1" s="9"/>
      <c r="D1" s="9"/>
      <c r="E1" s="9"/>
      <c r="F1" s="9"/>
      <c r="G1" s="9"/>
      <c r="H1" s="9"/>
      <c r="I1" s="11"/>
    </row>
    <row r="2" spans="1:9" ht="42" customHeight="1" x14ac:dyDescent="0.35">
      <c r="A2" s="9"/>
      <c r="B2" s="129" t="str">
        <f>+'COND ADIC. TRDMC'!$B$2:$H$2</f>
        <v>EMPRESA PÚBLICA DEL MUNICIPIO DE SOACHA, EPUXUA AVANZA E.I.C.E</v>
      </c>
      <c r="C2" s="130"/>
      <c r="D2" s="130"/>
      <c r="E2" s="130"/>
      <c r="F2" s="130"/>
      <c r="G2" s="130"/>
      <c r="H2" s="130"/>
      <c r="I2" s="131"/>
    </row>
    <row r="3" spans="1:9" ht="15" customHeight="1" x14ac:dyDescent="0.35">
      <c r="A3" s="9"/>
      <c r="B3" s="12"/>
      <c r="C3" s="13"/>
      <c r="D3" s="13"/>
      <c r="E3" s="13"/>
      <c r="F3" s="13"/>
      <c r="G3" s="13"/>
      <c r="H3" s="13"/>
      <c r="I3" s="14"/>
    </row>
    <row r="4" spans="1:9" ht="23.5" customHeight="1" x14ac:dyDescent="0.35">
      <c r="A4" s="9"/>
      <c r="B4" s="132" t="s">
        <v>0</v>
      </c>
      <c r="C4" s="133"/>
      <c r="D4" s="133"/>
      <c r="E4" s="133"/>
      <c r="F4" s="133"/>
      <c r="G4" s="133"/>
      <c r="H4" s="133"/>
      <c r="I4" s="134"/>
    </row>
    <row r="5" spans="1:9" ht="29.5" customHeight="1" thickBot="1" x14ac:dyDescent="0.4">
      <c r="A5" s="9"/>
      <c r="B5" s="135" t="s">
        <v>21</v>
      </c>
      <c r="C5" s="136"/>
      <c r="D5" s="136"/>
      <c r="E5" s="136"/>
      <c r="F5" s="136"/>
      <c r="G5" s="136"/>
      <c r="H5" s="136"/>
      <c r="I5" s="137"/>
    </row>
    <row r="6" spans="1:9" ht="36.65" customHeight="1" thickBot="1" x14ac:dyDescent="0.4">
      <c r="A6" s="9"/>
      <c r="B6" s="138" t="s">
        <v>115</v>
      </c>
      <c r="C6" s="139"/>
      <c r="D6" s="139"/>
      <c r="E6" s="139"/>
      <c r="F6" s="139"/>
      <c r="G6" s="139"/>
      <c r="H6" s="139"/>
      <c r="I6" s="140"/>
    </row>
    <row r="7" spans="1:9" ht="33" customHeight="1" thickBot="1" x14ac:dyDescent="0.4">
      <c r="A7" s="9"/>
      <c r="B7" s="113" t="s">
        <v>9</v>
      </c>
      <c r="C7" s="114"/>
      <c r="D7" s="114"/>
      <c r="E7" s="114"/>
      <c r="F7" s="114"/>
      <c r="G7" s="114"/>
      <c r="H7" s="114"/>
      <c r="I7" s="115"/>
    </row>
    <row r="8" spans="1:9" ht="156" customHeight="1" thickBot="1" x14ac:dyDescent="0.4">
      <c r="A8" s="15"/>
      <c r="B8" s="109" t="s">
        <v>89</v>
      </c>
      <c r="C8" s="110"/>
      <c r="D8" s="110"/>
      <c r="E8" s="110"/>
      <c r="F8" s="110"/>
      <c r="G8" s="111"/>
      <c r="H8" s="111"/>
      <c r="I8" s="112"/>
    </row>
    <row r="9" spans="1:9" ht="33" customHeight="1" thickBot="1" x14ac:dyDescent="0.4">
      <c r="A9" s="16"/>
      <c r="B9" s="113" t="s">
        <v>10</v>
      </c>
      <c r="C9" s="114"/>
      <c r="D9" s="114"/>
      <c r="E9" s="114"/>
      <c r="F9" s="114"/>
      <c r="G9" s="114"/>
      <c r="H9" s="114"/>
      <c r="I9" s="115"/>
    </row>
    <row r="10" spans="1:9" ht="33" customHeight="1" x14ac:dyDescent="0.35">
      <c r="A10" s="16"/>
      <c r="B10" s="51" t="s">
        <v>38</v>
      </c>
      <c r="C10" s="218" t="str">
        <f>+'COND ADIC. TRDMC'!$C$10:$F$10</f>
        <v>EMPRESA PÚBLICA DEL MUNICIPIO DE SOACHA, EPUXUA AVANZA E.I.C.E</v>
      </c>
      <c r="D10" s="219"/>
      <c r="E10" s="219"/>
      <c r="F10" s="220"/>
      <c r="G10" s="75" t="s">
        <v>11</v>
      </c>
      <c r="H10" s="221" t="str">
        <f>+'COND ADIC. TRDMC'!H10</f>
        <v>901.511.522-4</v>
      </c>
      <c r="I10" s="222"/>
    </row>
    <row r="11" spans="1:9" ht="33" customHeight="1" x14ac:dyDescent="0.35">
      <c r="A11" s="16"/>
      <c r="B11" s="50" t="s">
        <v>39</v>
      </c>
      <c r="C11" s="223" t="str">
        <f>+C10</f>
        <v>EMPRESA PÚBLICA DEL MUNICIPIO DE SOACHA, EPUXUA AVANZA E.I.C.E</v>
      </c>
      <c r="D11" s="224"/>
      <c r="E11" s="224"/>
      <c r="F11" s="225"/>
      <c r="G11" s="76" t="s">
        <v>11</v>
      </c>
      <c r="H11" s="226" t="str">
        <f>+H10</f>
        <v>901.511.522-4</v>
      </c>
      <c r="I11" s="227"/>
    </row>
    <row r="12" spans="1:9" ht="35.5" customHeight="1" thickBot="1" x14ac:dyDescent="0.4">
      <c r="A12" s="16"/>
      <c r="B12" s="72" t="s">
        <v>40</v>
      </c>
      <c r="C12" s="228" t="s">
        <v>41</v>
      </c>
      <c r="D12" s="229"/>
      <c r="E12" s="229"/>
      <c r="F12" s="230"/>
      <c r="G12" s="77"/>
      <c r="H12" s="216"/>
      <c r="I12" s="217"/>
    </row>
    <row r="13" spans="1:9" ht="35.5" customHeight="1" thickBot="1" x14ac:dyDescent="0.4">
      <c r="A13" s="16"/>
      <c r="B13" s="71" t="s">
        <v>48</v>
      </c>
      <c r="C13" s="231" t="s">
        <v>49</v>
      </c>
      <c r="D13" s="232"/>
      <c r="E13" s="232"/>
      <c r="F13" s="232"/>
      <c r="G13" s="232"/>
      <c r="H13" s="232"/>
      <c r="I13" s="233"/>
    </row>
    <row r="14" spans="1:9" ht="38.5" customHeight="1" thickBot="1" x14ac:dyDescent="0.4">
      <c r="A14" s="16"/>
      <c r="B14" s="113" t="s">
        <v>12</v>
      </c>
      <c r="C14" s="114"/>
      <c r="D14" s="114"/>
      <c r="E14" s="114"/>
      <c r="F14" s="114"/>
      <c r="G14" s="114"/>
      <c r="H14" s="114"/>
      <c r="I14" s="115"/>
    </row>
    <row r="15" spans="1:9" ht="51.65" customHeight="1" thickBot="1" x14ac:dyDescent="0.4">
      <c r="A15" s="15"/>
      <c r="B15" s="184" t="s">
        <v>13</v>
      </c>
      <c r="C15" s="185"/>
      <c r="D15" s="186"/>
      <c r="E15" s="20" t="s">
        <v>14</v>
      </c>
      <c r="F15" s="21" t="s">
        <v>15</v>
      </c>
      <c r="G15" s="118" t="s">
        <v>16</v>
      </c>
      <c r="H15" s="119"/>
      <c r="I15" s="22" t="s">
        <v>17</v>
      </c>
    </row>
    <row r="16" spans="1:9" ht="130.15" customHeight="1" x14ac:dyDescent="0.35">
      <c r="A16" s="15"/>
      <c r="B16" s="180" t="s">
        <v>90</v>
      </c>
      <c r="C16" s="198"/>
      <c r="D16" s="43" t="s">
        <v>23</v>
      </c>
      <c r="E16" s="191" t="s">
        <v>53</v>
      </c>
      <c r="F16" s="158">
        <v>5</v>
      </c>
      <c r="G16" s="165"/>
      <c r="H16" s="166"/>
      <c r="I16" s="155"/>
    </row>
    <row r="17" spans="1:9" ht="37.15" customHeight="1" x14ac:dyDescent="0.35">
      <c r="A17" s="15"/>
      <c r="B17" s="194" t="s">
        <v>65</v>
      </c>
      <c r="C17" s="195"/>
      <c r="D17" s="52">
        <v>2</v>
      </c>
      <c r="E17" s="192"/>
      <c r="F17" s="159"/>
      <c r="G17" s="167"/>
      <c r="H17" s="168"/>
      <c r="I17" s="156"/>
    </row>
    <row r="18" spans="1:9" ht="38.5" customHeight="1" x14ac:dyDescent="0.35">
      <c r="A18" s="15"/>
      <c r="B18" s="196" t="s">
        <v>66</v>
      </c>
      <c r="C18" s="197"/>
      <c r="D18" s="52">
        <v>3</v>
      </c>
      <c r="E18" s="192"/>
      <c r="F18" s="159"/>
      <c r="G18" s="167"/>
      <c r="H18" s="168"/>
      <c r="I18" s="156"/>
    </row>
    <row r="19" spans="1:9" ht="37.15" customHeight="1" thickBot="1" x14ac:dyDescent="0.4">
      <c r="A19" s="15"/>
      <c r="B19" s="196" t="s">
        <v>67</v>
      </c>
      <c r="C19" s="197"/>
      <c r="D19" s="52">
        <v>5</v>
      </c>
      <c r="E19" s="192"/>
      <c r="F19" s="160"/>
      <c r="G19" s="169"/>
      <c r="H19" s="170"/>
      <c r="I19" s="156"/>
    </row>
    <row r="20" spans="1:9" ht="84" customHeight="1" thickBot="1" x14ac:dyDescent="0.4">
      <c r="A20" s="15"/>
      <c r="B20" s="204" t="s">
        <v>91</v>
      </c>
      <c r="C20" s="205"/>
      <c r="D20" s="54">
        <v>3</v>
      </c>
      <c r="E20" s="43" t="s">
        <v>92</v>
      </c>
      <c r="F20" s="45">
        <v>3</v>
      </c>
      <c r="G20" s="210"/>
      <c r="H20" s="211"/>
      <c r="I20" s="53"/>
    </row>
    <row r="21" spans="1:9" ht="89.5" customHeight="1" thickBot="1" x14ac:dyDescent="0.4">
      <c r="A21" s="15"/>
      <c r="B21" s="206"/>
      <c r="C21" s="207"/>
      <c r="D21" s="78">
        <v>3</v>
      </c>
      <c r="E21" s="67" t="s">
        <v>93</v>
      </c>
      <c r="F21" s="64">
        <v>3</v>
      </c>
      <c r="G21" s="65"/>
      <c r="H21" s="66"/>
      <c r="I21" s="53"/>
    </row>
    <row r="22" spans="1:9" ht="90" customHeight="1" thickBot="1" x14ac:dyDescent="0.4">
      <c r="A22" s="15"/>
      <c r="B22" s="204" t="s">
        <v>102</v>
      </c>
      <c r="C22" s="205"/>
      <c r="D22" s="54">
        <v>2</v>
      </c>
      <c r="E22" s="57" t="s">
        <v>94</v>
      </c>
      <c r="F22" s="64">
        <v>2</v>
      </c>
      <c r="G22" s="208"/>
      <c r="H22" s="209"/>
      <c r="I22" s="56"/>
    </row>
    <row r="23" spans="1:9" ht="85.15" customHeight="1" thickBot="1" x14ac:dyDescent="0.4">
      <c r="A23" s="15"/>
      <c r="B23" s="206"/>
      <c r="C23" s="207"/>
      <c r="D23" s="55">
        <v>2</v>
      </c>
      <c r="E23" s="68" t="s">
        <v>103</v>
      </c>
      <c r="F23" s="25">
        <v>2</v>
      </c>
      <c r="G23" s="69"/>
      <c r="H23" s="70"/>
      <c r="I23" s="38"/>
    </row>
    <row r="24" spans="1:9" ht="63" customHeight="1" thickBot="1" x14ac:dyDescent="0.4">
      <c r="A24" s="15"/>
      <c r="B24" s="206" t="s">
        <v>18</v>
      </c>
      <c r="C24" s="207"/>
      <c r="D24" s="73">
        <v>1</v>
      </c>
      <c r="E24" s="44" t="s">
        <v>54</v>
      </c>
      <c r="F24" s="46">
        <v>1</v>
      </c>
      <c r="G24" s="47"/>
      <c r="H24" s="48"/>
      <c r="I24" s="38"/>
    </row>
    <row r="25" spans="1:9" ht="63" customHeight="1" x14ac:dyDescent="0.35">
      <c r="A25" s="15"/>
      <c r="B25" s="200" t="s">
        <v>70</v>
      </c>
      <c r="C25" s="201"/>
      <c r="D25" s="74"/>
      <c r="E25" s="202" t="s">
        <v>71</v>
      </c>
      <c r="F25" s="158">
        <v>3</v>
      </c>
      <c r="G25" s="210"/>
      <c r="H25" s="211"/>
      <c r="I25" s="155"/>
    </row>
    <row r="26" spans="1:9" ht="30" customHeight="1" x14ac:dyDescent="0.35">
      <c r="A26" s="15"/>
      <c r="B26" s="161" t="s">
        <v>55</v>
      </c>
      <c r="C26" s="162"/>
      <c r="D26" s="73">
        <v>1</v>
      </c>
      <c r="E26" s="202"/>
      <c r="F26" s="159"/>
      <c r="G26" s="212"/>
      <c r="H26" s="213"/>
      <c r="I26" s="156"/>
    </row>
    <row r="27" spans="1:9" ht="30" customHeight="1" x14ac:dyDescent="0.35">
      <c r="A27" s="15"/>
      <c r="B27" s="163" t="s">
        <v>56</v>
      </c>
      <c r="C27" s="164"/>
      <c r="D27" s="52">
        <v>2</v>
      </c>
      <c r="E27" s="202"/>
      <c r="F27" s="159"/>
      <c r="G27" s="212"/>
      <c r="H27" s="213"/>
      <c r="I27" s="156"/>
    </row>
    <row r="28" spans="1:9" ht="30" customHeight="1" thickBot="1" x14ac:dyDescent="0.4">
      <c r="A28" s="15"/>
      <c r="B28" s="163" t="s">
        <v>57</v>
      </c>
      <c r="C28" s="164"/>
      <c r="D28" s="52">
        <v>3</v>
      </c>
      <c r="E28" s="203"/>
      <c r="F28" s="160"/>
      <c r="G28" s="214"/>
      <c r="H28" s="215"/>
      <c r="I28" s="157"/>
    </row>
    <row r="29" spans="1:9" ht="69.650000000000006" customHeight="1" thickBot="1" x14ac:dyDescent="0.4">
      <c r="A29" s="15"/>
      <c r="B29" s="143" t="s">
        <v>101</v>
      </c>
      <c r="C29" s="144"/>
      <c r="D29" s="73">
        <v>1</v>
      </c>
      <c r="E29" s="24" t="s">
        <v>33</v>
      </c>
      <c r="F29" s="25">
        <v>1</v>
      </c>
      <c r="G29" s="141"/>
      <c r="H29" s="142"/>
      <c r="I29" s="26"/>
    </row>
    <row r="30" spans="1:9" ht="45.65" customHeight="1" thickBot="1" x14ac:dyDescent="0.4">
      <c r="A30" s="15"/>
      <c r="B30" s="148" t="s">
        <v>19</v>
      </c>
      <c r="C30" s="149"/>
      <c r="D30" s="149"/>
      <c r="E30" s="150"/>
      <c r="F30" s="25">
        <f>SUM(F16:F29)</f>
        <v>20</v>
      </c>
      <c r="G30" s="151" t="s">
        <v>20</v>
      </c>
      <c r="H30" s="152"/>
      <c r="I30" s="35">
        <f>SUM(I16:I29)</f>
        <v>0</v>
      </c>
    </row>
    <row r="31" spans="1:9" ht="19.149999999999999" customHeight="1" x14ac:dyDescent="0.35">
      <c r="A31" s="15"/>
      <c r="B31" s="28"/>
      <c r="C31" s="15"/>
      <c r="D31" s="15"/>
      <c r="E31" s="15"/>
      <c r="F31" s="29"/>
      <c r="G31" s="29"/>
      <c r="H31" s="30"/>
      <c r="I31" s="79">
        <f>+'METODOLOGÍA DE EVALUACIÓN'!G11</f>
        <v>0</v>
      </c>
    </row>
    <row r="32" spans="1:9" ht="13.9" customHeight="1" x14ac:dyDescent="0.35">
      <c r="A32" s="15"/>
      <c r="B32" s="28"/>
      <c r="C32" s="15"/>
      <c r="D32" s="15"/>
      <c r="E32" s="15"/>
      <c r="F32" s="29"/>
      <c r="G32" s="29"/>
      <c r="H32" s="30"/>
      <c r="I32" s="23"/>
    </row>
    <row r="33" spans="2:2" x14ac:dyDescent="0.35">
      <c r="B33" s="28"/>
    </row>
  </sheetData>
  <mergeCells count="42">
    <mergeCell ref="B2:I2"/>
    <mergeCell ref="B4:I4"/>
    <mergeCell ref="B5:I5"/>
    <mergeCell ref="B6:I6"/>
    <mergeCell ref="B7:I7"/>
    <mergeCell ref="I16:I19"/>
    <mergeCell ref="B17:C17"/>
    <mergeCell ref="B8:I8"/>
    <mergeCell ref="B9:I9"/>
    <mergeCell ref="H12:I12"/>
    <mergeCell ref="C10:F10"/>
    <mergeCell ref="H10:I10"/>
    <mergeCell ref="C11:F11"/>
    <mergeCell ref="H11:I11"/>
    <mergeCell ref="C12:F12"/>
    <mergeCell ref="B15:D15"/>
    <mergeCell ref="B14:I14"/>
    <mergeCell ref="G15:H15"/>
    <mergeCell ref="C13:I13"/>
    <mergeCell ref="B18:C18"/>
    <mergeCell ref="B19:C19"/>
    <mergeCell ref="B29:C29"/>
    <mergeCell ref="G29:H29"/>
    <mergeCell ref="B30:E30"/>
    <mergeCell ref="G30:H30"/>
    <mergeCell ref="B24:C24"/>
    <mergeCell ref="B25:C25"/>
    <mergeCell ref="E25:E28"/>
    <mergeCell ref="B26:C26"/>
    <mergeCell ref="B27:C27"/>
    <mergeCell ref="B28:C28"/>
    <mergeCell ref="G25:H28"/>
    <mergeCell ref="F16:F19"/>
    <mergeCell ref="B16:C16"/>
    <mergeCell ref="E16:E19"/>
    <mergeCell ref="G16:H19"/>
    <mergeCell ref="B20:C21"/>
    <mergeCell ref="I25:I28"/>
    <mergeCell ref="F25:F28"/>
    <mergeCell ref="B22:C23"/>
    <mergeCell ref="G22:H22"/>
    <mergeCell ref="G20:H20"/>
  </mergeCells>
  <pageMargins left="0.7" right="0.7" top="0.75" bottom="0.75" header="0.3" footer="0.3"/>
  <pageSetup scale="4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45"/>
  <sheetViews>
    <sheetView showGridLines="0" view="pageBreakPreview" topLeftCell="A34" zoomScale="85" zoomScaleNormal="100" zoomScaleSheetLayoutView="85" workbookViewId="0">
      <selection activeCell="B7" sqref="B7:I7"/>
    </sheetView>
  </sheetViews>
  <sheetFormatPr defaultColWidth="10.90625" defaultRowHeight="14.5" x14ac:dyDescent="0.35"/>
  <cols>
    <col min="1" max="1" width="4.7265625" customWidth="1"/>
    <col min="2" max="2" width="19.1796875" customWidth="1"/>
    <col min="3" max="3" width="48.54296875" customWidth="1"/>
    <col min="4" max="4" width="15.7265625" customWidth="1"/>
    <col min="5" max="5" width="31.26953125" customWidth="1"/>
    <col min="6" max="6" width="18.453125" customWidth="1"/>
    <col min="7" max="7" width="26.81640625" customWidth="1"/>
    <col min="8" max="8" width="11.7265625" customWidth="1"/>
    <col min="9" max="9" width="18.7265625" customWidth="1"/>
  </cols>
  <sheetData>
    <row r="1" spans="1:9" ht="16" thickBot="1" x14ac:dyDescent="0.4">
      <c r="A1" s="9"/>
      <c r="B1" s="10"/>
      <c r="C1" s="9"/>
      <c r="D1" s="9"/>
      <c r="E1" s="9"/>
      <c r="F1" s="9"/>
      <c r="G1" s="9"/>
      <c r="H1" s="9"/>
      <c r="I1" s="11"/>
    </row>
    <row r="2" spans="1:9" ht="35.5" customHeight="1" x14ac:dyDescent="0.35">
      <c r="A2" s="9"/>
      <c r="B2" s="129" t="str">
        <f>+'COND ADIC. RCE'!B2:I2</f>
        <v>EMPRESA PÚBLICA DEL MUNICIPIO DE SOACHA, EPUXUA AVANZA E.I.C.E</v>
      </c>
      <c r="C2" s="130"/>
      <c r="D2" s="130"/>
      <c r="E2" s="130"/>
      <c r="F2" s="130"/>
      <c r="G2" s="130"/>
      <c r="H2" s="130"/>
      <c r="I2" s="131"/>
    </row>
    <row r="3" spans="1:9" ht="20" x14ac:dyDescent="0.35">
      <c r="A3" s="9"/>
      <c r="B3" s="12"/>
      <c r="C3" s="13"/>
      <c r="D3" s="13"/>
      <c r="E3" s="13"/>
      <c r="F3" s="13"/>
      <c r="G3" s="13"/>
      <c r="H3" s="13"/>
      <c r="I3" s="14"/>
    </row>
    <row r="4" spans="1:9" ht="18" customHeight="1" x14ac:dyDescent="0.35">
      <c r="A4" s="9"/>
      <c r="B4" s="132" t="s">
        <v>0</v>
      </c>
      <c r="C4" s="133"/>
      <c r="D4" s="133"/>
      <c r="E4" s="133"/>
      <c r="F4" s="133"/>
      <c r="G4" s="133"/>
      <c r="H4" s="133"/>
      <c r="I4" s="134"/>
    </row>
    <row r="5" spans="1:9" ht="29.5" customHeight="1" thickBot="1" x14ac:dyDescent="0.4">
      <c r="A5" s="9"/>
      <c r="B5" s="135" t="s">
        <v>21</v>
      </c>
      <c r="C5" s="136"/>
      <c r="D5" s="136"/>
      <c r="E5" s="136"/>
      <c r="F5" s="136"/>
      <c r="G5" s="136"/>
      <c r="H5" s="136"/>
      <c r="I5" s="137"/>
    </row>
    <row r="6" spans="1:9" ht="36.65" customHeight="1" thickBot="1" x14ac:dyDescent="0.4">
      <c r="A6" s="9"/>
      <c r="B6" s="171" t="s">
        <v>116</v>
      </c>
      <c r="C6" s="172"/>
      <c r="D6" s="172"/>
      <c r="E6" s="172"/>
      <c r="F6" s="172"/>
      <c r="G6" s="172"/>
      <c r="H6" s="172"/>
      <c r="I6" s="173"/>
    </row>
    <row r="7" spans="1:9" ht="31.9" customHeight="1" thickBot="1" x14ac:dyDescent="0.4">
      <c r="A7" s="9"/>
      <c r="B7" s="113" t="s">
        <v>9</v>
      </c>
      <c r="C7" s="114"/>
      <c r="D7" s="114"/>
      <c r="E7" s="114"/>
      <c r="F7" s="114"/>
      <c r="G7" s="114"/>
      <c r="H7" s="114"/>
      <c r="I7" s="115"/>
    </row>
    <row r="8" spans="1:9" ht="138" customHeight="1" thickBot="1" x14ac:dyDescent="0.4">
      <c r="A8" s="15"/>
      <c r="B8" s="252" t="s">
        <v>95</v>
      </c>
      <c r="C8" s="253"/>
      <c r="D8" s="253"/>
      <c r="E8" s="253"/>
      <c r="F8" s="253"/>
      <c r="G8" s="253"/>
      <c r="H8" s="253"/>
      <c r="I8" s="254"/>
    </row>
    <row r="9" spans="1:9" ht="30" customHeight="1" thickBot="1" x14ac:dyDescent="0.4">
      <c r="A9" s="16"/>
      <c r="B9" s="113" t="s">
        <v>10</v>
      </c>
      <c r="C9" s="114"/>
      <c r="D9" s="114"/>
      <c r="E9" s="114"/>
      <c r="F9" s="114"/>
      <c r="G9" s="114"/>
      <c r="H9" s="114"/>
      <c r="I9" s="115"/>
    </row>
    <row r="10" spans="1:9" ht="36" customHeight="1" x14ac:dyDescent="0.35">
      <c r="A10" s="16"/>
      <c r="B10" s="58" t="s">
        <v>42</v>
      </c>
      <c r="C10" s="180" t="str">
        <f>+'COND ADIC. RCE'!$C$10:$F$10</f>
        <v>EMPRESA PÚBLICA DEL MUNICIPIO DE SOACHA, EPUXUA AVANZA E.I.C.E</v>
      </c>
      <c r="D10" s="181"/>
      <c r="E10" s="181"/>
      <c r="F10" s="198"/>
      <c r="G10" s="17" t="s">
        <v>11</v>
      </c>
      <c r="H10" s="174" t="str">
        <f>+'COND ADIC. TRDMC'!H10</f>
        <v>901.511.522-4</v>
      </c>
      <c r="I10" s="175"/>
    </row>
    <row r="11" spans="1:9" ht="36" customHeight="1" x14ac:dyDescent="0.35">
      <c r="A11" s="16"/>
      <c r="B11" s="49" t="s">
        <v>43</v>
      </c>
      <c r="C11" s="249" t="s">
        <v>96</v>
      </c>
      <c r="D11" s="250"/>
      <c r="E11" s="250"/>
      <c r="F11" s="251"/>
      <c r="G11" s="18" t="s">
        <v>11</v>
      </c>
      <c r="H11" s="176" t="str">
        <f>+H10</f>
        <v>901.511.522-4</v>
      </c>
      <c r="I11" s="177"/>
    </row>
    <row r="12" spans="1:9" ht="37.15" customHeight="1" thickBot="1" x14ac:dyDescent="0.4">
      <c r="A12" s="16"/>
      <c r="B12" s="49" t="s">
        <v>44</v>
      </c>
      <c r="C12" s="239" t="s">
        <v>97</v>
      </c>
      <c r="D12" s="240"/>
      <c r="E12" s="240"/>
      <c r="F12" s="241"/>
      <c r="G12" s="19" t="s">
        <v>11</v>
      </c>
      <c r="H12" s="178" t="str">
        <f>+H10</f>
        <v>901.511.522-4</v>
      </c>
      <c r="I12" s="179"/>
    </row>
    <row r="13" spans="1:9" ht="30" customHeight="1" thickBot="1" x14ac:dyDescent="0.4">
      <c r="A13" s="16"/>
      <c r="B13" s="63" t="s">
        <v>48</v>
      </c>
      <c r="C13" s="126" t="s">
        <v>49</v>
      </c>
      <c r="D13" s="127"/>
      <c r="E13" s="127"/>
      <c r="F13" s="127"/>
      <c r="G13" s="127"/>
      <c r="H13" s="127"/>
      <c r="I13" s="128"/>
    </row>
    <row r="14" spans="1:9" ht="34.15" customHeight="1" thickBot="1" x14ac:dyDescent="0.4">
      <c r="A14" s="16"/>
      <c r="B14" s="113" t="s">
        <v>12</v>
      </c>
      <c r="C14" s="114"/>
      <c r="D14" s="114"/>
      <c r="E14" s="114"/>
      <c r="F14" s="114"/>
      <c r="G14" s="114"/>
      <c r="H14" s="114"/>
      <c r="I14" s="115"/>
    </row>
    <row r="15" spans="1:9" ht="50.5" customHeight="1" thickBot="1" x14ac:dyDescent="0.4">
      <c r="A15" s="15"/>
      <c r="B15" s="116" t="s">
        <v>13</v>
      </c>
      <c r="C15" s="238"/>
      <c r="D15" s="238"/>
      <c r="E15" s="20" t="s">
        <v>14</v>
      </c>
      <c r="F15" s="21" t="s">
        <v>15</v>
      </c>
      <c r="G15" s="118" t="s">
        <v>16</v>
      </c>
      <c r="H15" s="119"/>
      <c r="I15" s="22" t="s">
        <v>17</v>
      </c>
    </row>
    <row r="16" spans="1:9" ht="58.15" customHeight="1" x14ac:dyDescent="0.35">
      <c r="A16" s="15"/>
      <c r="B16" s="204" t="s">
        <v>61</v>
      </c>
      <c r="C16" s="243"/>
      <c r="D16" s="243"/>
      <c r="E16" s="191" t="s">
        <v>62</v>
      </c>
      <c r="F16" s="158">
        <v>3</v>
      </c>
      <c r="G16" s="165"/>
      <c r="H16" s="166"/>
      <c r="I16" s="155"/>
    </row>
    <row r="17" spans="1:9" ht="57.65" customHeight="1" x14ac:dyDescent="0.35">
      <c r="A17" s="15"/>
      <c r="B17" s="244" t="s">
        <v>104</v>
      </c>
      <c r="C17" s="245"/>
      <c r="D17" s="36" t="s">
        <v>23</v>
      </c>
      <c r="E17" s="192"/>
      <c r="F17" s="159"/>
      <c r="G17" s="167"/>
      <c r="H17" s="168"/>
      <c r="I17" s="156"/>
    </row>
    <row r="18" spans="1:9" ht="28.15" customHeight="1" x14ac:dyDescent="0.35">
      <c r="A18" s="15"/>
      <c r="B18" s="246" t="s">
        <v>105</v>
      </c>
      <c r="C18" s="247"/>
      <c r="D18" s="37">
        <v>1</v>
      </c>
      <c r="E18" s="248"/>
      <c r="F18" s="159"/>
      <c r="G18" s="167"/>
      <c r="H18" s="168"/>
      <c r="I18" s="156"/>
    </row>
    <row r="19" spans="1:9" ht="28.15" customHeight="1" x14ac:dyDescent="0.35">
      <c r="A19" s="15"/>
      <c r="B19" s="246" t="s">
        <v>106</v>
      </c>
      <c r="C19" s="247"/>
      <c r="D19" s="37">
        <v>1.5</v>
      </c>
      <c r="E19" s="248"/>
      <c r="F19" s="159"/>
      <c r="G19" s="167"/>
      <c r="H19" s="168"/>
      <c r="I19" s="156"/>
    </row>
    <row r="20" spans="1:9" ht="28.15" customHeight="1" x14ac:dyDescent="0.35">
      <c r="A20" s="15"/>
      <c r="B20" s="246" t="s">
        <v>107</v>
      </c>
      <c r="C20" s="247"/>
      <c r="D20" s="37">
        <v>2</v>
      </c>
      <c r="E20" s="248"/>
      <c r="F20" s="159"/>
      <c r="G20" s="167"/>
      <c r="H20" s="168"/>
      <c r="I20" s="156"/>
    </row>
    <row r="21" spans="1:9" ht="28.15" customHeight="1" thickBot="1" x14ac:dyDescent="0.4">
      <c r="A21" s="15"/>
      <c r="B21" s="246" t="s">
        <v>108</v>
      </c>
      <c r="C21" s="247"/>
      <c r="D21" s="37">
        <v>3</v>
      </c>
      <c r="E21" s="248"/>
      <c r="F21" s="160"/>
      <c r="G21" s="169"/>
      <c r="H21" s="170"/>
      <c r="I21" s="157"/>
    </row>
    <row r="22" spans="1:9" ht="78.650000000000006" customHeight="1" x14ac:dyDescent="0.35">
      <c r="A22" s="15"/>
      <c r="B22" s="242" t="s">
        <v>63</v>
      </c>
      <c r="C22" s="243"/>
      <c r="D22" s="243"/>
      <c r="E22" s="191" t="s">
        <v>64</v>
      </c>
      <c r="F22" s="158">
        <v>9</v>
      </c>
      <c r="G22" s="165"/>
      <c r="H22" s="166"/>
      <c r="I22" s="155"/>
    </row>
    <row r="23" spans="1:9" ht="57" customHeight="1" x14ac:dyDescent="0.35">
      <c r="A23" s="15"/>
      <c r="B23" s="244" t="s">
        <v>109</v>
      </c>
      <c r="C23" s="245"/>
      <c r="D23" s="36" t="s">
        <v>23</v>
      </c>
      <c r="E23" s="192"/>
      <c r="F23" s="159"/>
      <c r="G23" s="167"/>
      <c r="H23" s="168"/>
      <c r="I23" s="156"/>
    </row>
    <row r="24" spans="1:9" ht="28.15" customHeight="1" x14ac:dyDescent="0.35">
      <c r="A24" s="15"/>
      <c r="B24" s="246" t="s">
        <v>68</v>
      </c>
      <c r="C24" s="247"/>
      <c r="D24" s="37">
        <v>2</v>
      </c>
      <c r="E24" s="248"/>
      <c r="F24" s="159"/>
      <c r="G24" s="167"/>
      <c r="H24" s="168"/>
      <c r="I24" s="156"/>
    </row>
    <row r="25" spans="1:9" ht="28.15" customHeight="1" x14ac:dyDescent="0.35">
      <c r="A25" s="15"/>
      <c r="B25" s="246" t="s">
        <v>110</v>
      </c>
      <c r="C25" s="247"/>
      <c r="D25" s="37">
        <v>3</v>
      </c>
      <c r="E25" s="248"/>
      <c r="F25" s="159"/>
      <c r="G25" s="167"/>
      <c r="H25" s="168"/>
      <c r="I25" s="156"/>
    </row>
    <row r="26" spans="1:9" ht="28.15" customHeight="1" x14ac:dyDescent="0.35">
      <c r="A26" s="15"/>
      <c r="B26" s="246" t="s">
        <v>25</v>
      </c>
      <c r="C26" s="247"/>
      <c r="D26" s="37">
        <v>4</v>
      </c>
      <c r="E26" s="248"/>
      <c r="F26" s="159"/>
      <c r="G26" s="167"/>
      <c r="H26" s="168"/>
      <c r="I26" s="156"/>
    </row>
    <row r="27" spans="1:9" ht="28.15" customHeight="1" x14ac:dyDescent="0.35">
      <c r="A27" s="15"/>
      <c r="B27" s="246" t="s">
        <v>111</v>
      </c>
      <c r="C27" s="247"/>
      <c r="D27" s="37">
        <v>6</v>
      </c>
      <c r="E27" s="248"/>
      <c r="F27" s="159"/>
      <c r="G27" s="167"/>
      <c r="H27" s="168"/>
      <c r="I27" s="156"/>
    </row>
    <row r="28" spans="1:9" ht="28.15" customHeight="1" thickBot="1" x14ac:dyDescent="0.4">
      <c r="A28" s="15"/>
      <c r="B28" s="246" t="s">
        <v>24</v>
      </c>
      <c r="C28" s="247"/>
      <c r="D28" s="37">
        <v>9</v>
      </c>
      <c r="E28" s="248"/>
      <c r="F28" s="160"/>
      <c r="G28" s="169"/>
      <c r="H28" s="170"/>
      <c r="I28" s="157"/>
    </row>
    <row r="29" spans="1:9" ht="35.5" customHeight="1" thickBot="1" x14ac:dyDescent="0.4">
      <c r="A29" s="15"/>
      <c r="B29" s="143" t="s">
        <v>26</v>
      </c>
      <c r="C29" s="199"/>
      <c r="D29" s="144"/>
      <c r="E29" s="191" t="s">
        <v>59</v>
      </c>
      <c r="F29" s="158">
        <v>2</v>
      </c>
      <c r="G29" s="259"/>
      <c r="H29" s="260"/>
      <c r="I29" s="155"/>
    </row>
    <row r="30" spans="1:9" ht="28.15" customHeight="1" x14ac:dyDescent="0.35">
      <c r="A30" s="15"/>
      <c r="B30" s="256" t="s">
        <v>112</v>
      </c>
      <c r="C30" s="257"/>
      <c r="D30" s="39">
        <v>0.5</v>
      </c>
      <c r="E30" s="192"/>
      <c r="F30" s="159"/>
      <c r="G30" s="261"/>
      <c r="H30" s="262"/>
      <c r="I30" s="156"/>
    </row>
    <row r="31" spans="1:9" ht="28.15" customHeight="1" x14ac:dyDescent="0.35">
      <c r="A31" s="15"/>
      <c r="B31" s="255" t="s">
        <v>27</v>
      </c>
      <c r="C31" s="247"/>
      <c r="D31" s="37">
        <v>1</v>
      </c>
      <c r="E31" s="192"/>
      <c r="F31" s="159"/>
      <c r="G31" s="261"/>
      <c r="H31" s="262"/>
      <c r="I31" s="156"/>
    </row>
    <row r="32" spans="1:9" ht="28.15" customHeight="1" x14ac:dyDescent="0.35">
      <c r="A32" s="15"/>
      <c r="B32" s="255" t="s">
        <v>28</v>
      </c>
      <c r="C32" s="247"/>
      <c r="D32" s="37">
        <v>1.5</v>
      </c>
      <c r="E32" s="192"/>
      <c r="F32" s="159"/>
      <c r="G32" s="261"/>
      <c r="H32" s="262"/>
      <c r="I32" s="156"/>
    </row>
    <row r="33" spans="1:9" ht="28.15" customHeight="1" thickBot="1" x14ac:dyDescent="0.4">
      <c r="A33" s="15"/>
      <c r="B33" s="187" t="s">
        <v>29</v>
      </c>
      <c r="C33" s="258"/>
      <c r="D33" s="40">
        <v>2</v>
      </c>
      <c r="E33" s="193"/>
      <c r="F33" s="159"/>
      <c r="G33" s="263"/>
      <c r="H33" s="264"/>
      <c r="I33" s="157"/>
    </row>
    <row r="34" spans="1:9" ht="27" customHeight="1" thickBot="1" x14ac:dyDescent="0.4">
      <c r="A34" s="15"/>
      <c r="B34" s="143" t="s">
        <v>30</v>
      </c>
      <c r="C34" s="199"/>
      <c r="D34" s="144"/>
      <c r="E34" s="191" t="s">
        <v>59</v>
      </c>
      <c r="F34" s="158">
        <v>2</v>
      </c>
      <c r="G34" s="210"/>
      <c r="H34" s="211"/>
      <c r="I34" s="155"/>
    </row>
    <row r="35" spans="1:9" ht="28.9" customHeight="1" x14ac:dyDescent="0.35">
      <c r="A35" s="15"/>
      <c r="B35" s="256" t="s">
        <v>112</v>
      </c>
      <c r="C35" s="257"/>
      <c r="D35" s="39">
        <v>0.5</v>
      </c>
      <c r="E35" s="192"/>
      <c r="F35" s="159"/>
      <c r="G35" s="212"/>
      <c r="H35" s="213"/>
      <c r="I35" s="156"/>
    </row>
    <row r="36" spans="1:9" ht="28.9" customHeight="1" x14ac:dyDescent="0.35">
      <c r="A36" s="15"/>
      <c r="B36" s="255" t="s">
        <v>27</v>
      </c>
      <c r="C36" s="247"/>
      <c r="D36" s="37">
        <v>1</v>
      </c>
      <c r="E36" s="192"/>
      <c r="F36" s="159"/>
      <c r="G36" s="212"/>
      <c r="H36" s="213"/>
      <c r="I36" s="156"/>
    </row>
    <row r="37" spans="1:9" ht="28.9" customHeight="1" x14ac:dyDescent="0.35">
      <c r="A37" s="15"/>
      <c r="B37" s="255" t="s">
        <v>28</v>
      </c>
      <c r="C37" s="247"/>
      <c r="D37" s="37">
        <v>1.5</v>
      </c>
      <c r="E37" s="192"/>
      <c r="F37" s="159"/>
      <c r="G37" s="212"/>
      <c r="H37" s="213"/>
      <c r="I37" s="156"/>
    </row>
    <row r="38" spans="1:9" ht="28.9" customHeight="1" thickBot="1" x14ac:dyDescent="0.4">
      <c r="A38" s="15"/>
      <c r="B38" s="187" t="s">
        <v>29</v>
      </c>
      <c r="C38" s="258"/>
      <c r="D38" s="40">
        <v>2</v>
      </c>
      <c r="E38" s="193"/>
      <c r="F38" s="159"/>
      <c r="G38" s="214"/>
      <c r="H38" s="215"/>
      <c r="I38" s="157"/>
    </row>
    <row r="39" spans="1:9" ht="33.5" thickBot="1" x14ac:dyDescent="0.4">
      <c r="A39" s="15"/>
      <c r="B39" s="143" t="s">
        <v>18</v>
      </c>
      <c r="C39" s="199"/>
      <c r="D39" s="144"/>
      <c r="E39" s="24" t="s">
        <v>51</v>
      </c>
      <c r="F39" s="25">
        <v>1</v>
      </c>
      <c r="G39" s="141"/>
      <c r="H39" s="142"/>
      <c r="I39" s="26"/>
    </row>
    <row r="40" spans="1:9" ht="27" customHeight="1" thickBot="1" x14ac:dyDescent="0.4">
      <c r="A40" s="15"/>
      <c r="B40" s="143" t="s">
        <v>113</v>
      </c>
      <c r="C40" s="199"/>
      <c r="D40" s="144"/>
      <c r="E40" s="191" t="s">
        <v>59</v>
      </c>
      <c r="F40" s="158">
        <v>3</v>
      </c>
      <c r="G40" s="210"/>
      <c r="H40" s="211"/>
      <c r="I40" s="155"/>
    </row>
    <row r="41" spans="1:9" ht="27" customHeight="1" x14ac:dyDescent="0.35">
      <c r="A41" s="15"/>
      <c r="B41" s="235" t="s">
        <v>76</v>
      </c>
      <c r="C41" s="236"/>
      <c r="D41" s="39">
        <v>1</v>
      </c>
      <c r="E41" s="192"/>
      <c r="F41" s="159"/>
      <c r="G41" s="212"/>
      <c r="H41" s="213"/>
      <c r="I41" s="156"/>
    </row>
    <row r="42" spans="1:9" ht="81.5" customHeight="1" thickBot="1" x14ac:dyDescent="0.4">
      <c r="A42" s="15"/>
      <c r="B42" s="196" t="s">
        <v>77</v>
      </c>
      <c r="C42" s="237"/>
      <c r="D42" s="37">
        <v>3</v>
      </c>
      <c r="E42" s="192"/>
      <c r="F42" s="159"/>
      <c r="G42" s="212"/>
      <c r="H42" s="213"/>
      <c r="I42" s="156"/>
    </row>
    <row r="43" spans="1:9" ht="37.9" customHeight="1" thickBot="1" x14ac:dyDescent="0.4">
      <c r="A43" s="15"/>
      <c r="B43" s="148" t="s">
        <v>19</v>
      </c>
      <c r="C43" s="149"/>
      <c r="D43" s="149"/>
      <c r="E43" s="150"/>
      <c r="F43" s="25">
        <f>SUM(F16:F42)</f>
        <v>20</v>
      </c>
      <c r="G43" s="151" t="s">
        <v>20</v>
      </c>
      <c r="H43" s="152"/>
      <c r="I43" s="27">
        <f>SUM(I16:I39)</f>
        <v>0</v>
      </c>
    </row>
    <row r="44" spans="1:9" ht="16.5" x14ac:dyDescent="0.35">
      <c r="A44" s="15"/>
      <c r="B44" s="28"/>
      <c r="C44" s="28"/>
      <c r="D44" s="15"/>
      <c r="E44" s="15"/>
      <c r="F44" s="29"/>
      <c r="G44" s="29"/>
      <c r="H44" s="234">
        <f>+'METODOLOGÍA DE EVALUACIÓN'!G11</f>
        <v>0</v>
      </c>
      <c r="I44" s="234"/>
    </row>
    <row r="45" spans="1:9" ht="16.5" x14ac:dyDescent="0.35">
      <c r="A45" s="15"/>
      <c r="B45" s="28"/>
      <c r="C45" s="15"/>
      <c r="D45" s="15"/>
      <c r="E45" s="15"/>
      <c r="F45" s="29"/>
      <c r="G45" s="29"/>
      <c r="H45" s="30"/>
      <c r="I45" s="23"/>
    </row>
  </sheetData>
  <mergeCells count="68">
    <mergeCell ref="B39:D39"/>
    <mergeCell ref="G39:H39"/>
    <mergeCell ref="I34:I38"/>
    <mergeCell ref="B37:C37"/>
    <mergeCell ref="B38:C38"/>
    <mergeCell ref="B34:D34"/>
    <mergeCell ref="F34:F38"/>
    <mergeCell ref="B35:C35"/>
    <mergeCell ref="E34:E38"/>
    <mergeCell ref="B26:C26"/>
    <mergeCell ref="B27:C27"/>
    <mergeCell ref="B28:C28"/>
    <mergeCell ref="I29:I33"/>
    <mergeCell ref="B36:C36"/>
    <mergeCell ref="B29:D29"/>
    <mergeCell ref="F29:F33"/>
    <mergeCell ref="B30:C30"/>
    <mergeCell ref="B31:C31"/>
    <mergeCell ref="B32:C32"/>
    <mergeCell ref="B33:C33"/>
    <mergeCell ref="G34:H38"/>
    <mergeCell ref="E29:E33"/>
    <mergeCell ref="G29:H33"/>
    <mergeCell ref="G22:H28"/>
    <mergeCell ref="E22:E28"/>
    <mergeCell ref="I16:I21"/>
    <mergeCell ref="B17:C17"/>
    <mergeCell ref="B18:C18"/>
    <mergeCell ref="B19:C19"/>
    <mergeCell ref="B20:C20"/>
    <mergeCell ref="B21:C21"/>
    <mergeCell ref="G16:H21"/>
    <mergeCell ref="B9:I9"/>
    <mergeCell ref="H10:I10"/>
    <mergeCell ref="C10:F10"/>
    <mergeCell ref="C11:F11"/>
    <mergeCell ref="B8:I8"/>
    <mergeCell ref="B2:I2"/>
    <mergeCell ref="B4:I4"/>
    <mergeCell ref="B5:I5"/>
    <mergeCell ref="B6:I6"/>
    <mergeCell ref="B7:I7"/>
    <mergeCell ref="F22:F28"/>
    <mergeCell ref="H11:I11"/>
    <mergeCell ref="H12:I12"/>
    <mergeCell ref="B14:I14"/>
    <mergeCell ref="B15:D15"/>
    <mergeCell ref="G15:H15"/>
    <mergeCell ref="C12:F12"/>
    <mergeCell ref="C13:I13"/>
    <mergeCell ref="B22:D22"/>
    <mergeCell ref="I22:I28"/>
    <mergeCell ref="B23:C23"/>
    <mergeCell ref="B24:C24"/>
    <mergeCell ref="B25:C25"/>
    <mergeCell ref="B16:D16"/>
    <mergeCell ref="E16:E21"/>
    <mergeCell ref="F16:F21"/>
    <mergeCell ref="H44:I44"/>
    <mergeCell ref="F40:F42"/>
    <mergeCell ref="G40:H42"/>
    <mergeCell ref="I40:I42"/>
    <mergeCell ref="B43:E43"/>
    <mergeCell ref="G43:H43"/>
    <mergeCell ref="B40:D40"/>
    <mergeCell ref="E40:E42"/>
    <mergeCell ref="B41:C41"/>
    <mergeCell ref="B42:C42"/>
  </mergeCells>
  <pageMargins left="0.7" right="0.7" top="0.75" bottom="0.75" header="0.3" footer="0.3"/>
  <pageSetup scale="3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23"/>
  <sheetViews>
    <sheetView showGridLines="0" tabSelected="1" view="pageBreakPreview" topLeftCell="A8" zoomScale="87" zoomScaleNormal="100" zoomScaleSheetLayoutView="87" workbookViewId="0">
      <selection activeCell="E20" sqref="E20"/>
    </sheetView>
  </sheetViews>
  <sheetFormatPr defaultColWidth="10.90625" defaultRowHeight="14.5" x14ac:dyDescent="0.35"/>
  <cols>
    <col min="1" max="1" width="7.81640625" customWidth="1"/>
    <col min="2" max="2" width="17" customWidth="1"/>
    <col min="3" max="3" width="52.81640625" customWidth="1"/>
    <col min="4" max="4" width="36.7265625" customWidth="1"/>
    <col min="5" max="5" width="18.453125" customWidth="1"/>
    <col min="6" max="6" width="26.81640625" customWidth="1"/>
    <col min="7" max="7" width="16.26953125" customWidth="1"/>
    <col min="8" max="8" width="26.7265625" customWidth="1"/>
  </cols>
  <sheetData>
    <row r="1" spans="1:8" ht="16" thickBot="1" x14ac:dyDescent="0.4">
      <c r="A1" s="9"/>
      <c r="B1" s="10"/>
      <c r="C1" s="9"/>
      <c r="D1" s="9"/>
      <c r="E1" s="9"/>
      <c r="F1" s="9"/>
      <c r="G1" s="9"/>
      <c r="H1" s="9"/>
    </row>
    <row r="2" spans="1:8" ht="34.9" customHeight="1" x14ac:dyDescent="0.35">
      <c r="A2" s="9"/>
      <c r="B2" s="129" t="str">
        <f>+'COND ADIC. RCSP'!B2:I2</f>
        <v>EMPRESA PÚBLICA DEL MUNICIPIO DE SOACHA, EPUXUA AVANZA E.I.C.E</v>
      </c>
      <c r="C2" s="130"/>
      <c r="D2" s="130"/>
      <c r="E2" s="130"/>
      <c r="F2" s="130"/>
      <c r="G2" s="130"/>
      <c r="H2" s="131"/>
    </row>
    <row r="3" spans="1:8" ht="14.5" customHeight="1" x14ac:dyDescent="0.35">
      <c r="A3" s="9"/>
      <c r="B3" s="12"/>
      <c r="C3" s="13"/>
      <c r="D3" s="13"/>
      <c r="E3" s="13"/>
      <c r="F3" s="13"/>
      <c r="G3" s="13"/>
      <c r="H3" s="14"/>
    </row>
    <row r="4" spans="1:8" ht="25.15" customHeight="1" x14ac:dyDescent="0.35">
      <c r="A4" s="9"/>
      <c r="B4" s="132" t="s">
        <v>0</v>
      </c>
      <c r="C4" s="133"/>
      <c r="D4" s="133"/>
      <c r="E4" s="133"/>
      <c r="F4" s="133"/>
      <c r="G4" s="133"/>
      <c r="H4" s="134"/>
    </row>
    <row r="5" spans="1:8" ht="33.65" customHeight="1" thickBot="1" x14ac:dyDescent="0.4">
      <c r="A5" s="9"/>
      <c r="B5" s="135" t="s">
        <v>45</v>
      </c>
      <c r="C5" s="136"/>
      <c r="D5" s="136"/>
      <c r="E5" s="136"/>
      <c r="F5" s="136"/>
      <c r="G5" s="136"/>
      <c r="H5" s="137"/>
    </row>
    <row r="6" spans="1:8" ht="34.15" customHeight="1" thickBot="1" x14ac:dyDescent="0.4">
      <c r="A6" s="9"/>
      <c r="B6" s="171" t="s">
        <v>117</v>
      </c>
      <c r="C6" s="172"/>
      <c r="D6" s="172"/>
      <c r="E6" s="172"/>
      <c r="F6" s="172"/>
      <c r="G6" s="172"/>
      <c r="H6" s="173"/>
    </row>
    <row r="7" spans="1:8" ht="30" customHeight="1" thickBot="1" x14ac:dyDescent="0.4">
      <c r="A7" s="9"/>
      <c r="B7" s="113" t="s">
        <v>9</v>
      </c>
      <c r="C7" s="114"/>
      <c r="D7" s="114"/>
      <c r="E7" s="114"/>
      <c r="F7" s="114"/>
      <c r="G7" s="114"/>
      <c r="H7" s="115"/>
    </row>
    <row r="8" spans="1:8" ht="54.65" customHeight="1" thickBot="1" x14ac:dyDescent="0.4">
      <c r="A8" s="15"/>
      <c r="B8" s="265" t="s">
        <v>98</v>
      </c>
      <c r="C8" s="266"/>
      <c r="D8" s="266"/>
      <c r="E8" s="266"/>
      <c r="F8" s="266"/>
      <c r="G8" s="266"/>
      <c r="H8" s="267"/>
    </row>
    <row r="9" spans="1:8" ht="28.15" customHeight="1" thickBot="1" x14ac:dyDescent="0.4">
      <c r="A9" s="16"/>
      <c r="B9" s="113" t="s">
        <v>10</v>
      </c>
      <c r="C9" s="114"/>
      <c r="D9" s="114"/>
      <c r="E9" s="114"/>
      <c r="F9" s="114"/>
      <c r="G9" s="114"/>
      <c r="H9" s="115"/>
    </row>
    <row r="10" spans="1:8" ht="33.65" customHeight="1" x14ac:dyDescent="0.35">
      <c r="A10" s="16"/>
      <c r="B10" s="58" t="s">
        <v>42</v>
      </c>
      <c r="C10" s="180" t="str">
        <f>+'COND ADIC. RCSP'!$C$10:$F$10</f>
        <v>EMPRESA PÚBLICA DEL MUNICIPIO DE SOACHA, EPUXUA AVANZA E.I.C.E</v>
      </c>
      <c r="D10" s="181"/>
      <c r="E10" s="181"/>
      <c r="F10" s="17" t="s">
        <v>11</v>
      </c>
      <c r="G10" s="174" t="str">
        <f>+'COND ADIC. TRDMC'!H10</f>
        <v>901.511.522-4</v>
      </c>
      <c r="H10" s="175"/>
    </row>
    <row r="11" spans="1:8" ht="33.65" customHeight="1" x14ac:dyDescent="0.35">
      <c r="A11" s="16"/>
      <c r="B11" s="49" t="s">
        <v>43</v>
      </c>
      <c r="C11" s="249" t="str">
        <f>+C10</f>
        <v>EMPRESA PÚBLICA DEL MUNICIPIO DE SOACHA, EPUXUA AVANZA E.I.C.E</v>
      </c>
      <c r="D11" s="250"/>
      <c r="E11" s="250"/>
      <c r="F11" s="18" t="s">
        <v>11</v>
      </c>
      <c r="G11" s="176" t="str">
        <f>+G10</f>
        <v>901.511.522-4</v>
      </c>
      <c r="H11" s="177"/>
    </row>
    <row r="12" spans="1:8" ht="30.65" customHeight="1" thickBot="1" x14ac:dyDescent="0.4">
      <c r="A12" s="16"/>
      <c r="B12" s="49" t="s">
        <v>44</v>
      </c>
      <c r="C12" s="182" t="str">
        <f>+C11</f>
        <v>EMPRESA PÚBLICA DEL MUNICIPIO DE SOACHA, EPUXUA AVANZA E.I.C.E</v>
      </c>
      <c r="D12" s="183"/>
      <c r="E12" s="183"/>
      <c r="F12" s="19" t="s">
        <v>11</v>
      </c>
      <c r="G12" s="178" t="str">
        <f>+G10</f>
        <v>901.511.522-4</v>
      </c>
      <c r="H12" s="179"/>
    </row>
    <row r="13" spans="1:8" ht="30.65" customHeight="1" thickBot="1" x14ac:dyDescent="0.4">
      <c r="A13" s="16"/>
      <c r="B13" s="63" t="s">
        <v>48</v>
      </c>
      <c r="C13" s="126" t="s">
        <v>49</v>
      </c>
      <c r="D13" s="127"/>
      <c r="E13" s="127"/>
      <c r="F13" s="127"/>
      <c r="G13" s="127"/>
      <c r="H13" s="128"/>
    </row>
    <row r="14" spans="1:8" ht="33" customHeight="1" thickBot="1" x14ac:dyDescent="0.4">
      <c r="A14" s="16"/>
      <c r="B14" s="113" t="s">
        <v>12</v>
      </c>
      <c r="C14" s="114"/>
      <c r="D14" s="114"/>
      <c r="E14" s="114"/>
      <c r="F14" s="114"/>
      <c r="G14" s="114"/>
      <c r="H14" s="115"/>
    </row>
    <row r="15" spans="1:8" ht="50" thickBot="1" x14ac:dyDescent="0.4">
      <c r="A15" s="15"/>
      <c r="B15" s="116" t="s">
        <v>13</v>
      </c>
      <c r="C15" s="117"/>
      <c r="D15" s="20" t="s">
        <v>14</v>
      </c>
      <c r="E15" s="21" t="s">
        <v>15</v>
      </c>
      <c r="F15" s="118" t="s">
        <v>16</v>
      </c>
      <c r="G15" s="119"/>
      <c r="H15" s="22" t="s">
        <v>17</v>
      </c>
    </row>
    <row r="16" spans="1:8" ht="87.65" customHeight="1" thickBot="1" x14ac:dyDescent="0.4">
      <c r="A16" s="15"/>
      <c r="B16" s="143" t="s">
        <v>46</v>
      </c>
      <c r="C16" s="144"/>
      <c r="D16" s="24" t="s">
        <v>22</v>
      </c>
      <c r="E16" s="25">
        <v>4</v>
      </c>
      <c r="F16" s="141"/>
      <c r="G16" s="142"/>
      <c r="H16" s="26"/>
    </row>
    <row r="17" spans="1:8" ht="51.65" customHeight="1" thickBot="1" x14ac:dyDescent="0.4">
      <c r="A17" s="15"/>
      <c r="B17" s="143" t="s">
        <v>18</v>
      </c>
      <c r="C17" s="144"/>
      <c r="D17" s="24" t="s">
        <v>51</v>
      </c>
      <c r="E17" s="25">
        <v>3</v>
      </c>
      <c r="F17" s="141"/>
      <c r="G17" s="142"/>
      <c r="H17" s="26"/>
    </row>
    <row r="18" spans="1:8" ht="60" customHeight="1" thickBot="1" x14ac:dyDescent="0.4">
      <c r="A18" s="15"/>
      <c r="B18" s="143" t="s">
        <v>101</v>
      </c>
      <c r="C18" s="144"/>
      <c r="D18" s="24" t="s">
        <v>33</v>
      </c>
      <c r="E18" s="25">
        <v>3</v>
      </c>
      <c r="F18" s="41"/>
      <c r="G18" s="42"/>
      <c r="H18" s="26"/>
    </row>
    <row r="19" spans="1:8" ht="292" customHeight="1" thickBot="1" x14ac:dyDescent="0.4">
      <c r="A19" s="15"/>
      <c r="B19" s="268" t="s">
        <v>31</v>
      </c>
      <c r="C19" s="269"/>
      <c r="D19" s="24"/>
      <c r="E19" s="25">
        <v>6</v>
      </c>
      <c r="F19" s="33"/>
      <c r="G19" s="34"/>
      <c r="H19" s="26"/>
    </row>
    <row r="20" spans="1:8" ht="274.89999999999998" customHeight="1" thickBot="1" x14ac:dyDescent="0.4">
      <c r="A20" s="15"/>
      <c r="B20" s="268" t="s">
        <v>69</v>
      </c>
      <c r="C20" s="269"/>
      <c r="D20" s="24" t="s">
        <v>32</v>
      </c>
      <c r="E20" s="25">
        <v>4</v>
      </c>
      <c r="F20" s="141"/>
      <c r="G20" s="142"/>
      <c r="H20" s="26"/>
    </row>
    <row r="21" spans="1:8" ht="39" customHeight="1" thickBot="1" x14ac:dyDescent="0.4">
      <c r="A21" s="15"/>
      <c r="B21" s="148" t="s">
        <v>19</v>
      </c>
      <c r="C21" s="149"/>
      <c r="D21" s="150"/>
      <c r="E21" s="25">
        <f>SUM(E16:E20)</f>
        <v>20</v>
      </c>
      <c r="F21" s="151" t="s">
        <v>20</v>
      </c>
      <c r="G21" s="152"/>
      <c r="H21" s="35">
        <f>SUM(H16:H20)</f>
        <v>0</v>
      </c>
    </row>
    <row r="22" spans="1:8" ht="16.5" x14ac:dyDescent="0.35">
      <c r="A22" s="15"/>
      <c r="B22" s="28"/>
      <c r="C22" s="15"/>
      <c r="D22" s="15"/>
      <c r="E22" s="29"/>
      <c r="F22" s="29"/>
      <c r="G22" s="30"/>
      <c r="H22" s="79">
        <f>+'METODOLOGÍA DE EVALUACIÓN'!G11</f>
        <v>0</v>
      </c>
    </row>
    <row r="23" spans="1:8" ht="16.5" x14ac:dyDescent="0.35">
      <c r="A23" s="15"/>
      <c r="B23" s="28"/>
      <c r="C23" s="15"/>
      <c r="D23" s="15"/>
      <c r="E23" s="29"/>
      <c r="F23" s="29"/>
      <c r="G23" s="30"/>
      <c r="H23" s="23"/>
    </row>
  </sheetData>
  <mergeCells count="27">
    <mergeCell ref="C12:E12"/>
    <mergeCell ref="B18:C18"/>
    <mergeCell ref="B20:C20"/>
    <mergeCell ref="F20:G20"/>
    <mergeCell ref="B21:D21"/>
    <mergeCell ref="F21:G21"/>
    <mergeCell ref="B16:C16"/>
    <mergeCell ref="F16:G16"/>
    <mergeCell ref="B17:C17"/>
    <mergeCell ref="F17:G17"/>
    <mergeCell ref="B19:C19"/>
    <mergeCell ref="B2:H2"/>
    <mergeCell ref="B4:H4"/>
    <mergeCell ref="B5:H5"/>
    <mergeCell ref="B15:C15"/>
    <mergeCell ref="F15:G15"/>
    <mergeCell ref="B6:H6"/>
    <mergeCell ref="B7:H7"/>
    <mergeCell ref="B8:H8"/>
    <mergeCell ref="B9:H9"/>
    <mergeCell ref="G10:H10"/>
    <mergeCell ref="G11:H11"/>
    <mergeCell ref="G12:H12"/>
    <mergeCell ref="B14:H14"/>
    <mergeCell ref="C13:H13"/>
    <mergeCell ref="C10:E10"/>
    <mergeCell ref="C11:E11"/>
  </mergeCells>
  <pageMargins left="0.7" right="0.7" top="0.75" bottom="0.75" header="0.3" footer="0.3"/>
  <pageSetup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METODOLOGÍA DE EVALUACIÓN</vt:lpstr>
      <vt:lpstr>COND ADIC. TRDMC</vt:lpstr>
      <vt:lpstr>COND ADIC. MANEJO GLOBAL</vt:lpstr>
      <vt:lpstr>COND ADIC. RCE</vt:lpstr>
      <vt:lpstr>COND ADIC. RCSP</vt:lpstr>
      <vt:lpstr>COND ADIC. IRF</vt:lpstr>
      <vt:lpstr>'COND ADIC. IRF'!Print_Area</vt:lpstr>
      <vt:lpstr>'COND ADIC. MANEJO GLOBAL'!Print_Area</vt:lpstr>
      <vt:lpstr>'COND ADIC. RCSP'!Print_Area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dc:creator>
  <cp:lastModifiedBy>Luis Diaz</cp:lastModifiedBy>
  <dcterms:created xsi:type="dcterms:W3CDTF">2020-10-15T19:00:58Z</dcterms:created>
  <dcterms:modified xsi:type="dcterms:W3CDTF">2023-12-28T19:50:11Z</dcterms:modified>
</cp:coreProperties>
</file>